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Dropbox\학회업무\뇌졸중학회\인증위원회_뇌졸중센터_개인\20241015_세션2\인증 준비자료 예시2\사전제출자료 예시_2024\"/>
    </mc:Choice>
  </mc:AlternateContent>
  <xr:revisionPtr revIDLastSave="0" documentId="8_{73B0C2D4-48A0-4A60-AC32-A8DB64F2A773}" xr6:coauthVersionLast="47" xr6:coauthVersionMax="47" xr10:uidLastSave="{00000000-0000-0000-0000-000000000000}"/>
  <bookViews>
    <workbookView xWindow="18468" yWindow="2076" windowWidth="24552" windowHeight="22920" xr2:uid="{00000000-000D-0000-FFFF-FFFF00000000}"/>
  </bookViews>
  <sheets>
    <sheet name="&lt;진협&gt;2024.6.11(화)" sheetId="43" r:id="rId1"/>
    <sheet name="&lt;진협&gt;2024.6.4(화)" sheetId="42" r:id="rId2"/>
  </sheets>
  <definedNames>
    <definedName name="_xlnm._FilterDatabase" localSheetId="0" hidden="1">'&lt;진협&gt;2024.6.11(화)'!$A$1:$I$2</definedName>
    <definedName name="_xlnm._FilterDatabase" localSheetId="1" hidden="1">'&lt;진협&gt;2024.6.4(화)'!$A$1:$V$5</definedName>
    <definedName name="_xlnm.Print_Area" localSheetId="0">'&lt;진협&gt;2024.6.11(화)'!$A$1:$I$5</definedName>
    <definedName name="_xlnm.Print_Area" localSheetId="1">'&lt;진협&gt;2024.6.4(화)'!$A$1:$V$9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" i="42" l="1"/>
  <c r="P46" i="42"/>
  <c r="P47" i="42"/>
  <c r="P49" i="42"/>
  <c r="P50" i="42"/>
  <c r="P51" i="42"/>
  <c r="P52" i="42"/>
  <c r="O52" i="42"/>
  <c r="O51" i="42"/>
  <c r="O50" i="42"/>
  <c r="O49" i="42"/>
  <c r="O48" i="42"/>
  <c r="O47" i="42"/>
  <c r="O46" i="42"/>
  <c r="O45" i="42"/>
  <c r="O44" i="42"/>
  <c r="O43" i="42"/>
  <c r="O42" i="42"/>
  <c r="O41" i="42"/>
  <c r="O40" i="42"/>
  <c r="O39" i="42"/>
  <c r="O38" i="42"/>
  <c r="O37" i="42"/>
  <c r="P36" i="42"/>
  <c r="O36" i="42"/>
  <c r="O35" i="42"/>
  <c r="P34" i="42"/>
  <c r="O34" i="42"/>
  <c r="O33" i="42"/>
  <c r="O32" i="42"/>
  <c r="O31" i="42"/>
  <c r="O30" i="42"/>
  <c r="O29" i="42"/>
  <c r="P28" i="42"/>
  <c r="O28" i="42"/>
  <c r="P27" i="42"/>
  <c r="O27" i="42"/>
  <c r="P26" i="42"/>
  <c r="O26" i="42"/>
  <c r="P25" i="42"/>
  <c r="O25" i="42"/>
  <c r="P24" i="42"/>
  <c r="O24" i="42"/>
  <c r="O23" i="42"/>
  <c r="P22" i="42"/>
  <c r="O22" i="42"/>
  <c r="O21" i="42"/>
  <c r="P20" i="42"/>
  <c r="O20" i="42"/>
  <c r="O19" i="42"/>
  <c r="P18" i="42"/>
  <c r="O18" i="42"/>
  <c r="O17" i="42"/>
  <c r="P16" i="42"/>
  <c r="O16" i="42"/>
  <c r="P15" i="42"/>
  <c r="O15" i="42"/>
  <c r="P14" i="42"/>
  <c r="O14" i="42"/>
  <c r="O13" i="42"/>
  <c r="O12" i="42"/>
  <c r="O11" i="42"/>
  <c r="P10" i="42"/>
  <c r="O10" i="42"/>
  <c r="O9" i="42"/>
  <c r="P8" i="42"/>
  <c r="O8" i="42"/>
  <c r="P7" i="42"/>
  <c r="O7" i="42"/>
  <c r="O6" i="42"/>
  <c r="P5" i="42"/>
  <c r="O5" i="42"/>
</calcChain>
</file>

<file path=xl/sharedStrings.xml><?xml version="1.0" encoding="utf-8"?>
<sst xmlns="http://schemas.openxmlformats.org/spreadsheetml/2006/main" count="698" uniqueCount="317">
  <si>
    <t>No.</t>
    <phoneticPr fontId="4" type="noConversion"/>
  </si>
  <si>
    <t>● 
관리
대상</t>
    <phoneticPr fontId="3" type="noConversion"/>
  </si>
  <si>
    <t>환자정보</t>
    <phoneticPr fontId="4" type="noConversion"/>
  </si>
  <si>
    <t>병실정보</t>
    <phoneticPr fontId="4" type="noConversion"/>
  </si>
  <si>
    <t>진료과</t>
    <phoneticPr fontId="4" type="noConversion"/>
  </si>
  <si>
    <t>주치의</t>
    <phoneticPr fontId="4" type="noConversion"/>
  </si>
  <si>
    <t>입원일</t>
    <phoneticPr fontId="4" type="noConversion"/>
  </si>
  <si>
    <t>재원
일수</t>
    <phoneticPr fontId="4" type="noConversion"/>
  </si>
  <si>
    <t>진료협력 협의진료</t>
    <phoneticPr fontId="3" type="noConversion"/>
  </si>
  <si>
    <t>전과
이력</t>
    <phoneticPr fontId="4" type="noConversion"/>
  </si>
  <si>
    <t xml:space="preserve">최근 전과이력 </t>
    <phoneticPr fontId="4" type="noConversion"/>
  </si>
  <si>
    <t>등록번호</t>
    <phoneticPr fontId="4" type="noConversion"/>
  </si>
  <si>
    <t>성명</t>
    <phoneticPr fontId="4" type="noConversion"/>
  </si>
  <si>
    <t>성별</t>
    <phoneticPr fontId="4" type="noConversion"/>
  </si>
  <si>
    <t>나이</t>
    <phoneticPr fontId="4" type="noConversion"/>
  </si>
  <si>
    <t>병동</t>
    <phoneticPr fontId="4" type="noConversion"/>
  </si>
  <si>
    <t>협업의</t>
    <phoneticPr fontId="4" type="noConversion"/>
  </si>
  <si>
    <t>처방일</t>
    <phoneticPr fontId="3" type="noConversion"/>
  </si>
  <si>
    <t>전과일자</t>
    <phoneticPr fontId="4" type="noConversion"/>
  </si>
  <si>
    <t>이전 진료과</t>
    <phoneticPr fontId="4" type="noConversion"/>
  </si>
  <si>
    <t>직원가족</t>
    <phoneticPr fontId="3" type="noConversion"/>
  </si>
  <si>
    <t>이정숙</t>
  </si>
  <si>
    <t>여</t>
  </si>
  <si>
    <t>94</t>
  </si>
  <si>
    <t>111</t>
  </si>
  <si>
    <t>3회</t>
    <phoneticPr fontId="3" type="noConversion"/>
  </si>
  <si>
    <t>●</t>
    <phoneticPr fontId="3" type="noConversion"/>
  </si>
  <si>
    <t>전과</t>
    <phoneticPr fontId="3" type="noConversion"/>
  </si>
  <si>
    <t>1인실</t>
    <phoneticPr fontId="3" type="noConversion"/>
  </si>
  <si>
    <t>GE</t>
  </si>
  <si>
    <t>현황</t>
    <phoneticPr fontId="3" type="noConversion"/>
  </si>
  <si>
    <t>제외
사유</t>
    <phoneticPr fontId="4" type="noConversion"/>
  </si>
  <si>
    <t>전과 
이후
재원일</t>
    <phoneticPr fontId="4" type="noConversion"/>
  </si>
  <si>
    <t>감염
여부</t>
    <phoneticPr fontId="3" type="noConversion"/>
  </si>
  <si>
    <t>등급</t>
    <phoneticPr fontId="4" type="noConversion"/>
  </si>
  <si>
    <t>호흡기알레르기내과</t>
    <phoneticPr fontId="3" type="noConversion"/>
  </si>
  <si>
    <t>NICU</t>
    <phoneticPr fontId="3" type="noConversion"/>
  </si>
  <si>
    <t>VRE</t>
    <phoneticPr fontId="3" type="noConversion"/>
  </si>
  <si>
    <t>CPE</t>
    <phoneticPr fontId="3" type="noConversion"/>
  </si>
  <si>
    <t>확정</t>
    <phoneticPr fontId="3" type="noConversion"/>
  </si>
  <si>
    <t>1회</t>
    <phoneticPr fontId="3" type="noConversion"/>
  </si>
  <si>
    <t>진행경과 및
재원사유</t>
    <phoneticPr fontId="3" type="noConversion"/>
  </si>
  <si>
    <t>진행</t>
    <phoneticPr fontId="3" type="noConversion"/>
  </si>
  <si>
    <t>2011941</t>
    <phoneticPr fontId="3" type="noConversion"/>
  </si>
  <si>
    <t>보류</t>
    <phoneticPr fontId="3" type="noConversion"/>
  </si>
  <si>
    <t>입원-심장내과</t>
    <phoneticPr fontId="3" type="noConversion"/>
  </si>
  <si>
    <t>신경외과</t>
    <phoneticPr fontId="3" type="noConversion"/>
  </si>
  <si>
    <t>2회</t>
    <phoneticPr fontId="3" type="noConversion"/>
  </si>
  <si>
    <t>9872234</t>
    <phoneticPr fontId="3" type="noConversion"/>
  </si>
  <si>
    <t>5942345</t>
    <phoneticPr fontId="3" type="noConversion"/>
  </si>
  <si>
    <t>입원-호흡기알레르기내과</t>
    <phoneticPr fontId="3" type="noConversion"/>
  </si>
  <si>
    <t>김성렬</t>
    <phoneticPr fontId="3" type="noConversion"/>
  </si>
  <si>
    <t>남</t>
    <phoneticPr fontId="3" type="noConversion"/>
  </si>
  <si>
    <t>122</t>
    <phoneticPr fontId="3" type="noConversion"/>
  </si>
  <si>
    <t>G5</t>
    <phoneticPr fontId="3" type="noConversion"/>
  </si>
  <si>
    <t>신장내과</t>
    <phoneticPr fontId="3" type="noConversion"/>
  </si>
  <si>
    <t>여</t>
    <phoneticPr fontId="3" type="noConversion"/>
  </si>
  <si>
    <t>132</t>
    <phoneticPr fontId="3" type="noConversion"/>
  </si>
  <si>
    <t>입원-재활의학과</t>
    <phoneticPr fontId="3" type="noConversion"/>
  </si>
  <si>
    <t>경태영</t>
    <phoneticPr fontId="3" type="noConversion"/>
  </si>
  <si>
    <t>이태임</t>
    <phoneticPr fontId="3" type="noConversion"/>
  </si>
  <si>
    <t>81</t>
    <phoneticPr fontId="3" type="noConversion"/>
  </si>
  <si>
    <t>조계희</t>
    <phoneticPr fontId="3" type="noConversion"/>
  </si>
  <si>
    <t>이정열</t>
    <phoneticPr fontId="3" type="noConversion"/>
  </si>
  <si>
    <t>57</t>
    <phoneticPr fontId="3" type="noConversion"/>
  </si>
  <si>
    <t>1B</t>
    <phoneticPr fontId="3" type="noConversion"/>
  </si>
  <si>
    <t>김승기</t>
    <phoneticPr fontId="3" type="noConversion"/>
  </si>
  <si>
    <t>2024-01-11</t>
    <phoneticPr fontId="3" type="noConversion"/>
  </si>
  <si>
    <t>102</t>
    <phoneticPr fontId="3" type="noConversion"/>
  </si>
  <si>
    <t>입원-신경외과</t>
    <phoneticPr fontId="3" type="noConversion"/>
  </si>
  <si>
    <t>71</t>
    <phoneticPr fontId="3" type="noConversion"/>
  </si>
  <si>
    <t>ICUA</t>
    <phoneticPr fontId="3" type="noConversion"/>
  </si>
  <si>
    <t>IC</t>
    <phoneticPr fontId="3" type="noConversion"/>
  </si>
  <si>
    <t>신경과</t>
    <phoneticPr fontId="3" type="noConversion"/>
  </si>
  <si>
    <t>황준규</t>
    <phoneticPr fontId="3" type="noConversion"/>
  </si>
  <si>
    <t>임태섭</t>
    <phoneticPr fontId="3" type="noConversion"/>
  </si>
  <si>
    <t>GB</t>
    <phoneticPr fontId="3" type="noConversion"/>
  </si>
  <si>
    <t>80</t>
    <phoneticPr fontId="3" type="noConversion"/>
  </si>
  <si>
    <t>0</t>
    <phoneticPr fontId="3" type="noConversion"/>
  </si>
  <si>
    <t>JO</t>
    <phoneticPr fontId="3" type="noConversion"/>
  </si>
  <si>
    <t>소아청소년과</t>
    <phoneticPr fontId="3" type="noConversion"/>
  </si>
  <si>
    <t>장욱</t>
    <phoneticPr fontId="3" type="noConversion"/>
  </si>
  <si>
    <t>111</t>
    <phoneticPr fontId="3" type="noConversion"/>
  </si>
  <si>
    <t>GE</t>
    <phoneticPr fontId="3" type="noConversion"/>
  </si>
  <si>
    <t>남유주</t>
    <phoneticPr fontId="3" type="noConversion"/>
  </si>
  <si>
    <t>김명희</t>
    <phoneticPr fontId="3" type="noConversion"/>
  </si>
  <si>
    <t>76</t>
    <phoneticPr fontId="3" type="noConversion"/>
  </si>
  <si>
    <t>김용찬</t>
    <phoneticPr fontId="3" type="noConversion"/>
  </si>
  <si>
    <t>2024-02-07</t>
    <phoneticPr fontId="3" type="noConversion"/>
  </si>
  <si>
    <t>82</t>
    <phoneticPr fontId="3" type="noConversion"/>
  </si>
  <si>
    <t>72</t>
    <phoneticPr fontId="3" type="noConversion"/>
  </si>
  <si>
    <t>정형외과</t>
    <phoneticPr fontId="3" type="noConversion"/>
  </si>
  <si>
    <t>77</t>
    <phoneticPr fontId="3" type="noConversion"/>
  </si>
  <si>
    <t>김나영</t>
    <phoneticPr fontId="3" type="noConversion"/>
  </si>
  <si>
    <t>혈액종양내과</t>
    <phoneticPr fontId="3" type="noConversion"/>
  </si>
  <si>
    <t>박정현</t>
    <phoneticPr fontId="3" type="noConversion"/>
  </si>
  <si>
    <t>입원-감염내과</t>
    <phoneticPr fontId="3" type="noConversion"/>
  </si>
  <si>
    <t>양지훈</t>
    <phoneticPr fontId="3" type="noConversion"/>
  </si>
  <si>
    <t>63</t>
    <phoneticPr fontId="3" type="noConversion"/>
  </si>
  <si>
    <t xml:space="preserve"> 2023-09-18</t>
    <phoneticPr fontId="3" type="noConversion"/>
  </si>
  <si>
    <t>흉부외과</t>
    <phoneticPr fontId="3" type="noConversion"/>
  </si>
  <si>
    <t>김수정</t>
    <phoneticPr fontId="3" type="noConversion"/>
  </si>
  <si>
    <t>91</t>
    <phoneticPr fontId="3" type="noConversion"/>
  </si>
  <si>
    <t>85</t>
    <phoneticPr fontId="3" type="noConversion"/>
  </si>
  <si>
    <t>2024-02-20</t>
    <phoneticPr fontId="3" type="noConversion"/>
  </si>
  <si>
    <t>20100048</t>
    <phoneticPr fontId="3" type="noConversion"/>
  </si>
  <si>
    <t>손재희</t>
    <phoneticPr fontId="3" type="noConversion"/>
  </si>
  <si>
    <t>39</t>
    <phoneticPr fontId="3" type="noConversion"/>
  </si>
  <si>
    <t>75</t>
    <phoneticPr fontId="3" type="noConversion"/>
  </si>
  <si>
    <t>2024-02-28</t>
    <phoneticPr fontId="3" type="noConversion"/>
  </si>
  <si>
    <t>5176721</t>
    <phoneticPr fontId="3" type="noConversion"/>
  </si>
  <si>
    <t>김한수</t>
    <phoneticPr fontId="3" type="noConversion"/>
  </si>
  <si>
    <t>55</t>
    <phoneticPr fontId="3" type="noConversion"/>
  </si>
  <si>
    <t>60</t>
    <phoneticPr fontId="3" type="noConversion"/>
  </si>
  <si>
    <t>61</t>
    <phoneticPr fontId="3" type="noConversion"/>
  </si>
  <si>
    <t>2024-03-05</t>
    <phoneticPr fontId="3" type="noConversion"/>
  </si>
  <si>
    <t>4133858</t>
    <phoneticPr fontId="3" type="noConversion"/>
  </si>
  <si>
    <t>박철</t>
    <phoneticPr fontId="3" type="noConversion"/>
  </si>
  <si>
    <t>ICUB</t>
    <phoneticPr fontId="3" type="noConversion"/>
  </si>
  <si>
    <t>신아름</t>
    <phoneticPr fontId="3" type="noConversion"/>
  </si>
  <si>
    <t>강이화</t>
    <phoneticPr fontId="3" type="noConversion"/>
  </si>
  <si>
    <t>2932927</t>
    <phoneticPr fontId="3" type="noConversion"/>
  </si>
  <si>
    <t>박태식</t>
    <phoneticPr fontId="3" type="noConversion"/>
  </si>
  <si>
    <t>86</t>
    <phoneticPr fontId="3" type="noConversion"/>
  </si>
  <si>
    <t>2024-03-11</t>
    <phoneticPr fontId="3" type="noConversion"/>
  </si>
  <si>
    <t>69</t>
    <phoneticPr fontId="3" type="noConversion"/>
  </si>
  <si>
    <t>62</t>
    <phoneticPr fontId="3" type="noConversion"/>
  </si>
  <si>
    <t>김민철</t>
    <phoneticPr fontId="3" type="noConversion"/>
  </si>
  <si>
    <t>9943585</t>
    <phoneticPr fontId="3" type="noConversion"/>
  </si>
  <si>
    <t>임신자</t>
    <phoneticPr fontId="3" type="noConversion"/>
  </si>
  <si>
    <t>121</t>
    <phoneticPr fontId="3" type="noConversion"/>
  </si>
  <si>
    <t>2024-03-19</t>
    <phoneticPr fontId="3" type="noConversion"/>
  </si>
  <si>
    <t>30122251</t>
    <phoneticPr fontId="3" type="noConversion"/>
  </si>
  <si>
    <t>김혜진</t>
    <phoneticPr fontId="3" type="noConversion"/>
  </si>
  <si>
    <t>38</t>
    <phoneticPr fontId="3" type="noConversion"/>
  </si>
  <si>
    <t>입원-소화기내과</t>
    <phoneticPr fontId="3" type="noConversion"/>
  </si>
  <si>
    <t>2024-03-20</t>
    <phoneticPr fontId="3" type="noConversion"/>
  </si>
  <si>
    <t>박윤수</t>
    <phoneticPr fontId="3" type="noConversion"/>
  </si>
  <si>
    <t>입원-성형외과</t>
    <phoneticPr fontId="3" type="noConversion"/>
  </si>
  <si>
    <t>간담췌외과</t>
    <phoneticPr fontId="3" type="noConversion"/>
  </si>
  <si>
    <t>노승윤</t>
    <phoneticPr fontId="3" type="noConversion"/>
  </si>
  <si>
    <t>2024-03-26</t>
    <phoneticPr fontId="3" type="noConversion"/>
  </si>
  <si>
    <t>윤여권</t>
    <phoneticPr fontId="3" type="noConversion"/>
  </si>
  <si>
    <t>30123181</t>
    <phoneticPr fontId="3" type="noConversion"/>
  </si>
  <si>
    <t>고은님</t>
    <phoneticPr fontId="3" type="noConversion"/>
  </si>
  <si>
    <t>2024-03-27</t>
    <phoneticPr fontId="3" type="noConversion"/>
  </si>
  <si>
    <t>곽세현</t>
    <phoneticPr fontId="3" type="noConversion"/>
  </si>
  <si>
    <t>30123171</t>
    <phoneticPr fontId="3" type="noConversion"/>
  </si>
  <si>
    <t>KIM MAURICE</t>
    <phoneticPr fontId="3" type="noConversion"/>
  </si>
  <si>
    <t>54</t>
    <phoneticPr fontId="3" type="noConversion"/>
  </si>
  <si>
    <t>112</t>
    <phoneticPr fontId="3" type="noConversion"/>
  </si>
  <si>
    <t>5$</t>
    <phoneticPr fontId="3" type="noConversion"/>
  </si>
  <si>
    <t>소화기내과</t>
    <phoneticPr fontId="3" type="noConversion"/>
  </si>
  <si>
    <t>78</t>
    <phoneticPr fontId="3" type="noConversion"/>
  </si>
  <si>
    <r>
      <rPr>
        <b/>
        <sz val="8"/>
        <color theme="4" tint="-0.249977111117893"/>
        <rFont val="굴림"/>
        <family val="3"/>
        <charset val="129"/>
      </rPr>
      <t>VIP</t>
    </r>
    <r>
      <rPr>
        <sz val="8"/>
        <color theme="1"/>
        <rFont val="굴림"/>
        <family val="3"/>
        <charset val="129"/>
      </rPr>
      <t>,1인실</t>
    </r>
    <phoneticPr fontId="3" type="noConversion"/>
  </si>
  <si>
    <t>49</t>
    <phoneticPr fontId="3" type="noConversion"/>
  </si>
  <si>
    <t>2024-04-06</t>
    <phoneticPr fontId="3" type="noConversion"/>
  </si>
  <si>
    <t>73</t>
    <phoneticPr fontId="3" type="noConversion"/>
  </si>
  <si>
    <t>30124876</t>
    <phoneticPr fontId="3" type="noConversion"/>
  </si>
  <si>
    <t>양미경</t>
    <phoneticPr fontId="3" type="noConversion"/>
  </si>
  <si>
    <t>김진권</t>
    <phoneticPr fontId="3" type="noConversion"/>
  </si>
  <si>
    <t>64</t>
    <phoneticPr fontId="3" type="noConversion"/>
  </si>
  <si>
    <t>2024-04-07</t>
    <phoneticPr fontId="3" type="noConversion"/>
  </si>
  <si>
    <t>5429865</t>
    <phoneticPr fontId="3" type="noConversion"/>
  </si>
  <si>
    <t>임정자</t>
    <phoneticPr fontId="3" type="noConversion"/>
  </si>
  <si>
    <t>2024-04-08</t>
    <phoneticPr fontId="3" type="noConversion"/>
  </si>
  <si>
    <t>10996907</t>
    <phoneticPr fontId="3" type="noConversion"/>
  </si>
  <si>
    <t>라시순</t>
    <phoneticPr fontId="3" type="noConversion"/>
  </si>
  <si>
    <t>30125175</t>
    <phoneticPr fontId="3" type="noConversion"/>
  </si>
  <si>
    <t>이화이</t>
    <phoneticPr fontId="3" type="noConversion"/>
  </si>
  <si>
    <t>84</t>
    <phoneticPr fontId="3" type="noConversion"/>
  </si>
  <si>
    <t>5403406</t>
    <phoneticPr fontId="3" type="noConversion"/>
  </si>
  <si>
    <t>나복남</t>
    <phoneticPr fontId="3" type="noConversion"/>
  </si>
  <si>
    <t>가정의학과</t>
    <phoneticPr fontId="3" type="noConversion"/>
  </si>
  <si>
    <t>30125176</t>
    <phoneticPr fontId="3" type="noConversion"/>
  </si>
  <si>
    <t>이정애</t>
    <phoneticPr fontId="3" type="noConversion"/>
  </si>
  <si>
    <t>90</t>
    <phoneticPr fontId="3" type="noConversion"/>
  </si>
  <si>
    <t>김학주</t>
    <phoneticPr fontId="3" type="noConversion"/>
  </si>
  <si>
    <t>30125746</t>
    <phoneticPr fontId="3" type="noConversion"/>
  </si>
  <si>
    <t>김회중</t>
    <phoneticPr fontId="3" type="noConversion"/>
  </si>
  <si>
    <t>한우연</t>
    <phoneticPr fontId="3" type="noConversion"/>
  </si>
  <si>
    <t>2024-04-12</t>
    <phoneticPr fontId="3" type="noConversion"/>
  </si>
  <si>
    <t>응급의학과</t>
    <phoneticPr fontId="3" type="noConversion"/>
  </si>
  <si>
    <t>재활의학과</t>
    <phoneticPr fontId="3" type="noConversion"/>
  </si>
  <si>
    <t>2024-04-15</t>
    <phoneticPr fontId="3" type="noConversion"/>
  </si>
  <si>
    <t>351021</t>
    <phoneticPr fontId="3" type="noConversion"/>
  </si>
  <si>
    <t>이경포</t>
    <phoneticPr fontId="3" type="noConversion"/>
  </si>
  <si>
    <t>30126014</t>
    <phoneticPr fontId="3" type="noConversion"/>
  </si>
  <si>
    <t>이윤자</t>
    <phoneticPr fontId="3" type="noConversion"/>
  </si>
  <si>
    <t>30126176</t>
    <phoneticPr fontId="3" type="noConversion"/>
  </si>
  <si>
    <t>전미경</t>
    <phoneticPr fontId="3" type="noConversion"/>
  </si>
  <si>
    <t>9751828</t>
    <phoneticPr fontId="3" type="noConversion"/>
  </si>
  <si>
    <t>옥순애</t>
    <phoneticPr fontId="3" type="noConversion"/>
  </si>
  <si>
    <t>조광천</t>
    <phoneticPr fontId="3" type="noConversion"/>
  </si>
  <si>
    <t>2024-04-16</t>
    <phoneticPr fontId="3" type="noConversion"/>
  </si>
  <si>
    <t>30125777</t>
    <phoneticPr fontId="3" type="noConversion"/>
  </si>
  <si>
    <t>김연재</t>
    <phoneticPr fontId="3" type="noConversion"/>
  </si>
  <si>
    <t>5118438</t>
    <phoneticPr fontId="3" type="noConversion"/>
  </si>
  <si>
    <t>박용근</t>
    <phoneticPr fontId="3" type="noConversion"/>
  </si>
  <si>
    <t>2024-04-17</t>
    <phoneticPr fontId="3" type="noConversion"/>
  </si>
  <si>
    <t>30114031</t>
    <phoneticPr fontId="3" type="noConversion"/>
  </si>
  <si>
    <t>조욱현</t>
    <phoneticPr fontId="3" type="noConversion"/>
  </si>
  <si>
    <t>30126614</t>
    <phoneticPr fontId="3" type="noConversion"/>
  </si>
  <si>
    <t>남슬아</t>
    <phoneticPr fontId="3" type="noConversion"/>
  </si>
  <si>
    <t>6715718</t>
    <phoneticPr fontId="3" type="noConversion"/>
  </si>
  <si>
    <t>조규훈</t>
    <phoneticPr fontId="3" type="noConversion"/>
  </si>
  <si>
    <t>윤해룡</t>
    <phoneticPr fontId="3" type="noConversion"/>
  </si>
  <si>
    <t>2024-04-20</t>
    <phoneticPr fontId="3" type="noConversion"/>
  </si>
  <si>
    <t>30127021</t>
    <phoneticPr fontId="3" type="noConversion"/>
  </si>
  <si>
    <t>홍재빈</t>
    <phoneticPr fontId="3" type="noConversion"/>
  </si>
  <si>
    <t>6164920</t>
    <phoneticPr fontId="3" type="noConversion"/>
  </si>
  <si>
    <t>박남주</t>
    <phoneticPr fontId="3" type="noConversion"/>
  </si>
  <si>
    <t>58</t>
    <phoneticPr fontId="3" type="noConversion"/>
  </si>
  <si>
    <t>2024-04-21</t>
    <phoneticPr fontId="3" type="noConversion"/>
  </si>
  <si>
    <t>30026364</t>
    <phoneticPr fontId="3" type="noConversion"/>
  </si>
  <si>
    <t>허만희</t>
    <phoneticPr fontId="3" type="noConversion"/>
  </si>
  <si>
    <t>최지수</t>
    <phoneticPr fontId="3" type="noConversion"/>
  </si>
  <si>
    <t>5.9 전과</t>
    <phoneticPr fontId="3" type="noConversion"/>
  </si>
  <si>
    <t>5.8 전과</t>
    <phoneticPr fontId="3" type="noConversion"/>
  </si>
  <si>
    <t>5.14 전과</t>
    <phoneticPr fontId="3" type="noConversion"/>
  </si>
  <si>
    <t>30126969</t>
    <phoneticPr fontId="3" type="noConversion"/>
  </si>
  <si>
    <t>고범준</t>
    <phoneticPr fontId="3" type="noConversion"/>
  </si>
  <si>
    <t>101</t>
    <phoneticPr fontId="3" type="noConversion"/>
  </si>
  <si>
    <t>2024-04-23</t>
    <phoneticPr fontId="3" type="noConversion"/>
  </si>
  <si>
    <t>5653428</t>
    <phoneticPr fontId="3" type="noConversion"/>
  </si>
  <si>
    <t>김홍래</t>
    <phoneticPr fontId="3" type="noConversion"/>
  </si>
  <si>
    <t>2024-04-24</t>
    <phoneticPr fontId="3" type="noConversion"/>
  </si>
  <si>
    <t>30123046</t>
    <phoneticPr fontId="3" type="noConversion"/>
  </si>
  <si>
    <t>유광선</t>
    <phoneticPr fontId="3" type="noConversion"/>
  </si>
  <si>
    <t>30127841</t>
    <phoneticPr fontId="3" type="noConversion"/>
  </si>
  <si>
    <t>박채우</t>
    <phoneticPr fontId="3" type="noConversion"/>
  </si>
  <si>
    <t>30127769</t>
    <phoneticPr fontId="3" type="noConversion"/>
  </si>
  <si>
    <t>안이온</t>
    <phoneticPr fontId="3" type="noConversion"/>
  </si>
  <si>
    <t>9682627</t>
    <phoneticPr fontId="3" type="noConversion"/>
  </si>
  <si>
    <t>이춘조</t>
    <phoneticPr fontId="3" type="noConversion"/>
  </si>
  <si>
    <t>2024-04-26</t>
    <phoneticPr fontId="3" type="noConversion"/>
  </si>
  <si>
    <t>2024-04-27</t>
    <phoneticPr fontId="3" type="noConversion"/>
  </si>
  <si>
    <t>9560744</t>
    <phoneticPr fontId="3" type="noConversion"/>
  </si>
  <si>
    <t>김정한</t>
    <phoneticPr fontId="3" type="noConversion"/>
  </si>
  <si>
    <t>위장관외과</t>
    <phoneticPr fontId="3" type="noConversion"/>
  </si>
  <si>
    <t>방휘재</t>
    <phoneticPr fontId="3" type="noConversion"/>
  </si>
  <si>
    <t>홍원기</t>
    <phoneticPr fontId="3" type="noConversion"/>
  </si>
  <si>
    <t>VIP</t>
    <phoneticPr fontId="3" type="noConversion"/>
  </si>
  <si>
    <r>
      <t>VIP</t>
    </r>
    <r>
      <rPr>
        <b/>
        <sz val="8"/>
        <rFont val="굴림"/>
        <family val="3"/>
        <charset val="129"/>
      </rPr>
      <t xml:space="preserve">, </t>
    </r>
    <r>
      <rPr>
        <sz val="8"/>
        <rFont val="굴림"/>
        <family val="3"/>
        <charset val="129"/>
      </rPr>
      <t>6월 중순 신촌세브란스병원으로 전원예정(5.22)</t>
    </r>
    <phoneticPr fontId="3" type="noConversion"/>
  </si>
  <si>
    <t>종결</t>
    <phoneticPr fontId="3" type="noConversion"/>
  </si>
  <si>
    <t>진협통해 요양병원 알아보고 있었으나 보호자분들 다 refuse, 자의퇴원 형식으로 집으로 퇴원 예정(5.22)</t>
    <phoneticPr fontId="3" type="noConversion"/>
  </si>
  <si>
    <t>5.20 전과</t>
    <phoneticPr fontId="3" type="noConversion"/>
  </si>
  <si>
    <t>직원
가족</t>
    <phoneticPr fontId="3" type="noConversion"/>
  </si>
  <si>
    <t>외상성 뇌출혈, 폐렴 치료중 호흡곤란으로 기도삽관 및 ICUcare, 4/15 GW전동후 보존적 치료중으로 안정시 RM전과협진 고려(4.17)/5.23 전과</t>
    <phoneticPr fontId="3" type="noConversion"/>
  </si>
  <si>
    <t>2024.06.04(화)</t>
    <phoneticPr fontId="4" type="noConversion"/>
  </si>
  <si>
    <t>30128415</t>
    <phoneticPr fontId="3" type="noConversion"/>
  </si>
  <si>
    <t>신영술</t>
    <phoneticPr fontId="3" type="noConversion"/>
  </si>
  <si>
    <t>이오현</t>
    <phoneticPr fontId="3" type="noConversion"/>
  </si>
  <si>
    <t>2024-04-29</t>
    <phoneticPr fontId="3" type="noConversion"/>
  </si>
  <si>
    <t>6269162</t>
    <phoneticPr fontId="3" type="noConversion"/>
  </si>
  <si>
    <t>곽옥임</t>
    <phoneticPr fontId="3" type="noConversion"/>
  </si>
  <si>
    <t>20045208</t>
    <phoneticPr fontId="3" type="noConversion"/>
  </si>
  <si>
    <t>김현식</t>
    <phoneticPr fontId="3" type="noConversion"/>
  </si>
  <si>
    <t>2024-05-01</t>
    <phoneticPr fontId="3" type="noConversion"/>
  </si>
  <si>
    <t>30129160</t>
    <phoneticPr fontId="3" type="noConversion"/>
  </si>
  <si>
    <t>김무선</t>
    <phoneticPr fontId="3" type="noConversion"/>
  </si>
  <si>
    <t>2024-05-02</t>
    <phoneticPr fontId="3" type="noConversion"/>
  </si>
  <si>
    <t>9692346</t>
    <phoneticPr fontId="3" type="noConversion"/>
  </si>
  <si>
    <t>조경자</t>
    <phoneticPr fontId="3" type="noConversion"/>
  </si>
  <si>
    <t>95</t>
    <phoneticPr fontId="3" type="noConversion"/>
  </si>
  <si>
    <t>배성아</t>
    <phoneticPr fontId="3" type="noConversion"/>
  </si>
  <si>
    <t>30010062</t>
    <phoneticPr fontId="3" type="noConversion"/>
  </si>
  <si>
    <t>이부옥</t>
    <phoneticPr fontId="3" type="noConversion"/>
  </si>
  <si>
    <t>79</t>
    <phoneticPr fontId="3" type="noConversion"/>
  </si>
  <si>
    <t>입원-외과</t>
    <phoneticPr fontId="3" type="noConversion"/>
  </si>
  <si>
    <t>김성우</t>
    <phoneticPr fontId="3" type="noConversion"/>
  </si>
  <si>
    <t>최문석</t>
    <phoneticPr fontId="3" type="noConversion"/>
  </si>
  <si>
    <t>30128998</t>
    <phoneticPr fontId="3" type="noConversion"/>
  </si>
  <si>
    <t>정준경</t>
    <phoneticPr fontId="3" type="noConversion"/>
  </si>
  <si>
    <t>30129222</t>
    <phoneticPr fontId="3" type="noConversion"/>
  </si>
  <si>
    <t>김보람</t>
    <phoneticPr fontId="3" type="noConversion"/>
  </si>
  <si>
    <t>30</t>
    <phoneticPr fontId="3" type="noConversion"/>
  </si>
  <si>
    <t>2024-05-03</t>
    <phoneticPr fontId="3" type="noConversion"/>
  </si>
  <si>
    <r>
      <t>중환자외과</t>
    </r>
    <r>
      <rPr>
        <b/>
        <sz val="9"/>
        <color theme="1"/>
        <rFont val="굴림"/>
        <family val="3"/>
        <charset val="129"/>
      </rPr>
      <t>(6.5 퇴원예정)</t>
    </r>
    <phoneticPr fontId="3" type="noConversion"/>
  </si>
  <si>
    <t>30129287</t>
    <phoneticPr fontId="3" type="noConversion"/>
  </si>
  <si>
    <t>안영옥</t>
    <phoneticPr fontId="3" type="noConversion"/>
  </si>
  <si>
    <t>2007811</t>
    <phoneticPr fontId="3" type="noConversion"/>
  </si>
  <si>
    <t>전병주</t>
    <phoneticPr fontId="3" type="noConversion"/>
  </si>
  <si>
    <t>44</t>
    <phoneticPr fontId="3" type="noConversion"/>
  </si>
  <si>
    <t>3239688</t>
    <phoneticPr fontId="3" type="noConversion"/>
  </si>
  <si>
    <t>최정자</t>
    <phoneticPr fontId="3" type="noConversion"/>
  </si>
  <si>
    <t>2024-05-04</t>
    <phoneticPr fontId="3" type="noConversion"/>
  </si>
  <si>
    <t>김영석</t>
    <phoneticPr fontId="3" type="noConversion"/>
  </si>
  <si>
    <t>5.27 전과</t>
    <phoneticPr fontId="3" type="noConversion"/>
  </si>
  <si>
    <t>5.21 전과</t>
  </si>
  <si>
    <t>진행성 및 불응성 다발골수종, 하지 마비 상태 및 혈액투석 중, 이번주 일요일부터 2차 항암 시작이 불가피하여 퇴원어려움(5.29)</t>
    <phoneticPr fontId="3" type="noConversion"/>
  </si>
  <si>
    <t>뇌경색, 혈전용해술 뒤 뇌출혈 합병증으로 입원치료 유지중, 폐렴 아직 남아있고 와상상태로 보호자가 병원에서 나빠진 것에 대한 불만으로 민원 제기, 추후 요양병원 전원 상담예정(5.29)</t>
    <phoneticPr fontId="3" type="noConversion"/>
  </si>
  <si>
    <t>직원가족/5.14 전과</t>
    <phoneticPr fontId="3" type="noConversion"/>
  </si>
  <si>
    <t>1인실/5.27 전과</t>
    <phoneticPr fontId="3" type="noConversion"/>
  </si>
  <si>
    <t>장 기 재 원 환 자   관 리 명 단</t>
    <phoneticPr fontId="3" type="noConversion"/>
  </si>
  <si>
    <t>30일 이상 재원환자 수 : 48명</t>
    <phoneticPr fontId="3" type="noConversion"/>
  </si>
  <si>
    <t>6.11 퇴원</t>
    <phoneticPr fontId="3" type="noConversion"/>
  </si>
  <si>
    <t>6.10 퇴원</t>
    <phoneticPr fontId="3" type="noConversion"/>
  </si>
  <si>
    <t>6.8 퇴원</t>
    <phoneticPr fontId="3" type="noConversion"/>
  </si>
  <si>
    <t>6.10 퇴원</t>
    <phoneticPr fontId="3" type="noConversion"/>
  </si>
  <si>
    <t>6.9 사망</t>
    <phoneticPr fontId="3" type="noConversion"/>
  </si>
  <si>
    <t>6.5 사망</t>
    <phoneticPr fontId="3" type="noConversion"/>
  </si>
  <si>
    <t>6.5 퇴원</t>
    <phoneticPr fontId="3" type="noConversion"/>
  </si>
  <si>
    <t>입실일자</t>
    <phoneticPr fontId="3" type="noConversion"/>
  </si>
  <si>
    <t>퇴실일자</t>
    <phoneticPr fontId="4" type="noConversion"/>
  </si>
  <si>
    <t>병상</t>
    <phoneticPr fontId="4" type="noConversion"/>
  </si>
  <si>
    <t>ICUA-3</t>
    <phoneticPr fontId="3" type="noConversion"/>
  </si>
  <si>
    <t>ICUA-5</t>
  </si>
  <si>
    <t>ICUA-2</t>
    <phoneticPr fontId="3" type="noConversion"/>
  </si>
  <si>
    <t>ICUA-16</t>
    <phoneticPr fontId="3" type="noConversion"/>
  </si>
  <si>
    <t>ICUA-6</t>
    <phoneticPr fontId="3" type="noConversion"/>
  </si>
  <si>
    <t>ICUA-11</t>
    <phoneticPr fontId="3" type="noConversion"/>
  </si>
  <si>
    <t>ICUA-9</t>
    <phoneticPr fontId="3" type="noConversion"/>
  </si>
  <si>
    <t>ICUA-5</t>
    <phoneticPr fontId="3" type="noConversion"/>
  </si>
  <si>
    <t>ICUA-18</t>
    <phoneticPr fontId="3" type="noConversion"/>
  </si>
  <si>
    <t>ICUA-21</t>
    <phoneticPr fontId="3" type="noConversion"/>
  </si>
  <si>
    <t>ICUA-10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</si>
</sst>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8"/>
      <color theme="1"/>
      <name val="연세소제목체"/>
      <family val="1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9"/>
      <name val="굴림"/>
      <family val="3"/>
      <charset val="129"/>
    </font>
    <font>
      <sz val="11"/>
      <color theme="1"/>
      <name val="맑은 고딕"/>
      <family val="2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굴림"/>
      <family val="3"/>
      <charset val="129"/>
    </font>
    <font>
      <sz val="6"/>
      <name val="굴림"/>
      <family val="3"/>
      <charset val="129"/>
    </font>
    <font>
      <b/>
      <sz val="8"/>
      <color theme="4" tint="-0.249977111117893"/>
      <name val="굴림"/>
      <family val="3"/>
      <charset val="129"/>
    </font>
    <font>
      <sz val="8"/>
      <name val="굴림"/>
      <family val="3"/>
      <charset val="129"/>
    </font>
    <font>
      <b/>
      <sz val="8"/>
      <color theme="4"/>
      <name val="굴림"/>
      <family val="3"/>
      <charset val="129"/>
    </font>
    <font>
      <b/>
      <sz val="8"/>
      <name val="굴림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E6E6FA"/>
        <bgColor rgb="FFFFFFFF"/>
      </patternFill>
    </fill>
    <fill>
      <patternFill patternType="solid">
        <fgColor rgb="FF9999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1" tint="0.249977111117893"/>
      </bottom>
      <diagonal/>
    </border>
    <border>
      <left/>
      <right style="thin">
        <color indexed="64"/>
      </right>
      <top style="medium">
        <color indexed="64"/>
      </top>
      <bottom style="thin">
        <color theme="1" tint="0.249977111117893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 tint="0.249977111117893"/>
      </right>
      <top style="medium">
        <color indexed="64"/>
      </top>
      <bottom/>
      <diagonal/>
    </border>
    <border>
      <left style="thin">
        <color theme="1" tint="0.249977111117893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medium">
        <color indexed="64"/>
      </bottom>
      <diagonal/>
    </border>
    <border>
      <left style="thin">
        <color theme="1" tint="0.249977111117893"/>
      </left>
      <right style="thin">
        <color indexed="64"/>
      </right>
      <top style="thin">
        <color theme="1" tint="0.249977111117893"/>
      </top>
      <bottom style="medium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theme="1" tint="0.249977111117893"/>
      </right>
      <top/>
      <bottom style="medium">
        <color indexed="64"/>
      </bottom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77111117893"/>
      </left>
      <right/>
      <top style="medium">
        <color indexed="64"/>
      </top>
      <bottom/>
      <diagonal/>
    </border>
    <border>
      <left style="thin">
        <color theme="1" tint="0.249977111117893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41" fontId="9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1" fillId="0" borderId="0" xfId="1"/>
    <xf numFmtId="0" fontId="7" fillId="0" borderId="0" xfId="1" applyFont="1" applyAlignment="1">
      <alignment horizontal="center" vertical="center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0" fontId="7" fillId="0" borderId="0" xfId="1" applyFont="1"/>
    <xf numFmtId="49" fontId="6" fillId="0" borderId="0" xfId="1" applyNumberFormat="1" applyFont="1" applyAlignment="1">
      <alignment horizontal="center" vertical="center"/>
    </xf>
    <xf numFmtId="49" fontId="6" fillId="0" borderId="0" xfId="1" applyNumberFormat="1" applyFont="1" applyAlignment="1">
      <alignment horizontal="center"/>
    </xf>
    <xf numFmtId="49" fontId="6" fillId="0" borderId="0" xfId="1" applyNumberFormat="1" applyFont="1"/>
    <xf numFmtId="0" fontId="6" fillId="0" borderId="0" xfId="1" applyFont="1"/>
    <xf numFmtId="0" fontId="6" fillId="0" borderId="0" xfId="1" applyFont="1" applyAlignment="1">
      <alignment horizontal="center"/>
    </xf>
    <xf numFmtId="14" fontId="6" fillId="0" borderId="0" xfId="1" applyNumberFormat="1" applyFont="1" applyAlignment="1">
      <alignment horizontal="center"/>
    </xf>
    <xf numFmtId="0" fontId="1" fillId="0" borderId="0" xfId="1" applyAlignment="1">
      <alignment horizontal="center" vertical="center"/>
    </xf>
    <xf numFmtId="0" fontId="10" fillId="0" borderId="0" xfId="1" applyFont="1" applyAlignment="1">
      <alignment horizontal="center" vertical="center"/>
    </xf>
    <xf numFmtId="49" fontId="6" fillId="3" borderId="13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23" xfId="1" applyNumberFormat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shrinkToFit="1"/>
    </xf>
    <xf numFmtId="0" fontId="6" fillId="0" borderId="0" xfId="1" applyFont="1" applyAlignment="1">
      <alignment shrinkToFit="1"/>
    </xf>
    <xf numFmtId="49" fontId="6" fillId="0" borderId="0" xfId="1" applyNumberFormat="1" applyFont="1" applyAlignment="1">
      <alignment shrinkToFit="1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 shrinkToFit="1"/>
    </xf>
    <xf numFmtId="0" fontId="5" fillId="0" borderId="0" xfId="1" applyFont="1"/>
    <xf numFmtId="0" fontId="5" fillId="0" borderId="1" xfId="1" applyFont="1" applyBorder="1"/>
    <xf numFmtId="14" fontId="6" fillId="3" borderId="23" xfId="1" applyNumberFormat="1" applyFont="1" applyFill="1" applyBorder="1" applyAlignment="1">
      <alignment horizontal="center" vertical="center" wrapText="1"/>
    </xf>
    <xf numFmtId="49" fontId="8" fillId="4" borderId="27" xfId="1" applyNumberFormat="1" applyFont="1" applyFill="1" applyBorder="1" applyAlignment="1">
      <alignment horizontal="center" vertical="center"/>
    </xf>
    <xf numFmtId="49" fontId="6" fillId="4" borderId="28" xfId="1" applyNumberFormat="1" applyFont="1" applyFill="1" applyBorder="1" applyAlignment="1">
      <alignment horizontal="center" vertical="center"/>
    </xf>
    <xf numFmtId="49" fontId="8" fillId="4" borderId="28" xfId="1" applyNumberFormat="1" applyFont="1" applyFill="1" applyBorder="1" applyAlignment="1">
      <alignment horizontal="center" vertical="center"/>
    </xf>
    <xf numFmtId="49" fontId="8" fillId="4" borderId="29" xfId="1" applyNumberFormat="1" applyFont="1" applyFill="1" applyBorder="1" applyAlignment="1">
      <alignment horizontal="center" vertical="center"/>
    </xf>
    <xf numFmtId="49" fontId="6" fillId="4" borderId="27" xfId="0" applyNumberFormat="1" applyFont="1" applyFill="1" applyBorder="1" applyAlignment="1">
      <alignment horizontal="center" vertical="center"/>
    </xf>
    <xf numFmtId="49" fontId="6" fillId="4" borderId="29" xfId="0" applyNumberFormat="1" applyFont="1" applyFill="1" applyBorder="1" applyAlignment="1">
      <alignment horizontal="center" vertical="center"/>
    </xf>
    <xf numFmtId="14" fontId="8" fillId="4" borderId="31" xfId="1" applyNumberFormat="1" applyFont="1" applyFill="1" applyBorder="1" applyAlignment="1">
      <alignment horizontal="center" vertical="center"/>
    </xf>
    <xf numFmtId="14" fontId="6" fillId="0" borderId="28" xfId="1" applyNumberFormat="1" applyFont="1" applyBorder="1" applyAlignment="1">
      <alignment horizontal="center" vertical="center"/>
    </xf>
    <xf numFmtId="14" fontId="6" fillId="4" borderId="33" xfId="1" applyNumberFormat="1" applyFont="1" applyFill="1" applyBorder="1" applyAlignment="1">
      <alignment horizontal="center" vertical="center"/>
    </xf>
    <xf numFmtId="0" fontId="6" fillId="4" borderId="34" xfId="1" applyFont="1" applyFill="1" applyBorder="1" applyAlignment="1">
      <alignment horizontal="center" vertical="center" wrapText="1" shrinkToFit="1"/>
    </xf>
    <xf numFmtId="14" fontId="6" fillId="4" borderId="38" xfId="1" applyNumberFormat="1" applyFont="1" applyFill="1" applyBorder="1" applyAlignment="1">
      <alignment horizontal="center" vertical="center"/>
    </xf>
    <xf numFmtId="0" fontId="6" fillId="4" borderId="39" xfId="1" applyFont="1" applyFill="1" applyBorder="1" applyAlignment="1">
      <alignment horizontal="center" vertical="center" wrapText="1" shrinkToFit="1"/>
    </xf>
    <xf numFmtId="0" fontId="11" fillId="4" borderId="29" xfId="1" applyFont="1" applyFill="1" applyBorder="1" applyAlignment="1">
      <alignment horizontal="center" vertical="center" wrapText="1" shrinkToFit="1"/>
    </xf>
    <xf numFmtId="0" fontId="6" fillId="4" borderId="39" xfId="1" applyFont="1" applyFill="1" applyBorder="1" applyAlignment="1">
      <alignment horizontal="center" vertical="center"/>
    </xf>
    <xf numFmtId="0" fontId="6" fillId="4" borderId="42" xfId="1" applyFont="1" applyFill="1" applyBorder="1" applyAlignment="1">
      <alignment horizontal="center" vertical="center"/>
    </xf>
    <xf numFmtId="0" fontId="8" fillId="4" borderId="31" xfId="1" applyFont="1" applyFill="1" applyBorder="1" applyAlignment="1">
      <alignment horizontal="center" vertical="center"/>
    </xf>
    <xf numFmtId="0" fontId="8" fillId="4" borderId="36" xfId="1" applyFont="1" applyFill="1" applyBorder="1" applyAlignment="1">
      <alignment horizontal="center" vertical="center"/>
    </xf>
    <xf numFmtId="0" fontId="8" fillId="4" borderId="41" xfId="1" applyFont="1" applyFill="1" applyBorder="1" applyAlignment="1">
      <alignment horizontal="center" vertical="center"/>
    </xf>
    <xf numFmtId="0" fontId="8" fillId="4" borderId="30" xfId="1" applyFont="1" applyFill="1" applyBorder="1" applyAlignment="1">
      <alignment horizontal="center" vertical="center"/>
    </xf>
    <xf numFmtId="0" fontId="8" fillId="4" borderId="43" xfId="1" applyFont="1" applyFill="1" applyBorder="1" applyAlignment="1">
      <alignment horizontal="center" vertical="center" wrapText="1"/>
    </xf>
    <xf numFmtId="49" fontId="6" fillId="4" borderId="31" xfId="1" applyNumberFormat="1" applyFont="1" applyFill="1" applyBorder="1" applyAlignment="1">
      <alignment horizontal="center" vertical="center"/>
    </xf>
    <xf numFmtId="49" fontId="11" fillId="4" borderId="30" xfId="1" applyNumberFormat="1" applyFont="1" applyFill="1" applyBorder="1" applyAlignment="1">
      <alignment horizontal="center" vertical="center" wrapText="1"/>
    </xf>
    <xf numFmtId="14" fontId="6" fillId="0" borderId="48" xfId="1" applyNumberFormat="1" applyFont="1" applyBorder="1" applyAlignment="1">
      <alignment horizontal="center" vertical="center"/>
    </xf>
    <xf numFmtId="14" fontId="6" fillId="0" borderId="47" xfId="1" applyNumberFormat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 wrapText="1"/>
    </xf>
    <xf numFmtId="49" fontId="6" fillId="0" borderId="36" xfId="1" applyNumberFormat="1" applyFont="1" applyBorder="1" applyAlignment="1">
      <alignment horizontal="center" vertical="center"/>
    </xf>
    <xf numFmtId="49" fontId="11" fillId="0" borderId="35" xfId="1" applyNumberFormat="1" applyFont="1" applyBorder="1" applyAlignment="1">
      <alignment horizontal="center" vertical="center" wrapText="1"/>
    </xf>
    <xf numFmtId="14" fontId="6" fillId="4" borderId="51" xfId="1" applyNumberFormat="1" applyFont="1" applyFill="1" applyBorder="1" applyAlignment="1">
      <alignment horizontal="center" vertical="center"/>
    </xf>
    <xf numFmtId="0" fontId="6" fillId="4" borderId="35" xfId="1" applyFont="1" applyFill="1" applyBorder="1" applyAlignment="1">
      <alignment horizontal="center" vertical="center"/>
    </xf>
    <xf numFmtId="0" fontId="8" fillId="0" borderId="49" xfId="1" applyFont="1" applyBorder="1" applyAlignment="1">
      <alignment horizontal="center" vertical="center" wrapText="1" shrinkToFit="1"/>
    </xf>
    <xf numFmtId="14" fontId="6" fillId="0" borderId="51" xfId="1" applyNumberFormat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8" fillId="6" borderId="50" xfId="1" applyFont="1" applyFill="1" applyBorder="1" applyAlignment="1">
      <alignment horizontal="center" vertical="center"/>
    </xf>
    <xf numFmtId="49" fontId="6" fillId="6" borderId="36" xfId="1" applyNumberFormat="1" applyFont="1" applyFill="1" applyBorder="1" applyAlignment="1">
      <alignment horizontal="center" vertical="center"/>
    </xf>
    <xf numFmtId="0" fontId="8" fillId="0" borderId="50" xfId="1" applyFont="1" applyBorder="1" applyAlignment="1">
      <alignment horizontal="center" vertical="center"/>
    </xf>
    <xf numFmtId="0" fontId="8" fillId="6" borderId="44" xfId="1" applyFont="1" applyFill="1" applyBorder="1" applyAlignment="1">
      <alignment horizontal="center" vertical="center" wrapText="1"/>
    </xf>
    <xf numFmtId="0" fontId="6" fillId="4" borderId="49" xfId="1" applyFont="1" applyFill="1" applyBorder="1" applyAlignment="1">
      <alignment horizontal="center" vertical="center" wrapText="1"/>
    </xf>
    <xf numFmtId="0" fontId="6" fillId="4" borderId="34" xfId="1" applyFont="1" applyFill="1" applyBorder="1" applyAlignment="1">
      <alignment horizontal="center" vertical="center"/>
    </xf>
    <xf numFmtId="0" fontId="6" fillId="4" borderId="53" xfId="1" applyFont="1" applyFill="1" applyBorder="1" applyAlignment="1">
      <alignment horizontal="center" vertical="center"/>
    </xf>
    <xf numFmtId="14" fontId="6" fillId="4" borderId="53" xfId="1" applyNumberFormat="1" applyFont="1" applyFill="1" applyBorder="1" applyAlignment="1">
      <alignment horizontal="center" vertical="center"/>
    </xf>
    <xf numFmtId="14" fontId="6" fillId="4" borderId="42" xfId="1" applyNumberFormat="1" applyFont="1" applyFill="1" applyBorder="1" applyAlignment="1">
      <alignment horizontal="center" vertical="center"/>
    </xf>
    <xf numFmtId="49" fontId="8" fillId="4" borderId="55" xfId="1" applyNumberFormat="1" applyFont="1" applyFill="1" applyBorder="1" applyAlignment="1">
      <alignment horizontal="center" vertical="center"/>
    </xf>
    <xf numFmtId="49" fontId="6" fillId="4" borderId="56" xfId="1" applyNumberFormat="1" applyFont="1" applyFill="1" applyBorder="1" applyAlignment="1">
      <alignment horizontal="center" vertical="center"/>
    </xf>
    <xf numFmtId="49" fontId="6" fillId="4" borderId="57" xfId="1" applyNumberFormat="1" applyFont="1" applyFill="1" applyBorder="1" applyAlignment="1">
      <alignment horizontal="center" vertical="center"/>
    </xf>
    <xf numFmtId="49" fontId="6" fillId="4" borderId="58" xfId="1" applyNumberFormat="1" applyFont="1" applyFill="1" applyBorder="1" applyAlignment="1">
      <alignment horizontal="center" vertical="center"/>
    </xf>
    <xf numFmtId="49" fontId="6" fillId="4" borderId="55" xfId="1" applyNumberFormat="1" applyFont="1" applyFill="1" applyBorder="1" applyAlignment="1">
      <alignment horizontal="center" vertical="center"/>
    </xf>
    <xf numFmtId="49" fontId="8" fillId="4" borderId="59" xfId="1" applyNumberFormat="1" applyFont="1" applyFill="1" applyBorder="1" applyAlignment="1">
      <alignment horizontal="center" vertical="center"/>
    </xf>
    <xf numFmtId="14" fontId="6" fillId="4" borderId="56" xfId="1" applyNumberFormat="1" applyFont="1" applyFill="1" applyBorder="1" applyAlignment="1">
      <alignment horizontal="center" vertical="center"/>
    </xf>
    <xf numFmtId="0" fontId="6" fillId="4" borderId="57" xfId="1" applyFont="1" applyFill="1" applyBorder="1" applyAlignment="1">
      <alignment horizontal="center" vertical="center" wrapText="1" shrinkToFit="1"/>
    </xf>
    <xf numFmtId="14" fontId="6" fillId="4" borderId="61" xfId="1" applyNumberFormat="1" applyFont="1" applyFill="1" applyBorder="1" applyAlignment="1">
      <alignment horizontal="center" vertical="center"/>
    </xf>
    <xf numFmtId="0" fontId="6" fillId="4" borderId="62" xfId="1" applyFont="1" applyFill="1" applyBorder="1" applyAlignment="1">
      <alignment horizontal="center" vertical="center" wrapText="1" shrinkToFit="1"/>
    </xf>
    <xf numFmtId="0" fontId="6" fillId="4" borderId="57" xfId="1" applyFont="1" applyFill="1" applyBorder="1" applyAlignment="1">
      <alignment horizontal="center" vertical="center"/>
    </xf>
    <xf numFmtId="0" fontId="6" fillId="4" borderId="64" xfId="1" applyFont="1" applyFill="1" applyBorder="1" applyAlignment="1">
      <alignment horizontal="center" vertical="center"/>
    </xf>
    <xf numFmtId="14" fontId="6" fillId="4" borderId="64" xfId="1" applyNumberFormat="1" applyFont="1" applyFill="1" applyBorder="1" applyAlignment="1">
      <alignment horizontal="center" vertical="center"/>
    </xf>
    <xf numFmtId="0" fontId="11" fillId="4" borderId="59" xfId="1" applyFont="1" applyFill="1" applyBorder="1" applyAlignment="1">
      <alignment horizontal="center" vertical="center"/>
    </xf>
    <xf numFmtId="49" fontId="8" fillId="0" borderId="55" xfId="1" applyNumberFormat="1" applyFont="1" applyBorder="1" applyAlignment="1">
      <alignment horizontal="center" vertical="center"/>
    </xf>
    <xf numFmtId="49" fontId="6" fillId="0" borderId="56" xfId="1" applyNumberFormat="1" applyFont="1" applyBorder="1" applyAlignment="1">
      <alignment horizontal="center" vertical="center"/>
    </xf>
    <xf numFmtId="49" fontId="6" fillId="0" borderId="57" xfId="1" applyNumberFormat="1" applyFont="1" applyBorder="1" applyAlignment="1">
      <alignment horizontal="center" vertical="center"/>
    </xf>
    <xf numFmtId="49" fontId="6" fillId="0" borderId="32" xfId="1" applyNumberFormat="1" applyFont="1" applyBorder="1" applyAlignment="1">
      <alignment horizontal="center" vertical="center"/>
    </xf>
    <xf numFmtId="49" fontId="6" fillId="0" borderId="34" xfId="1" applyNumberFormat="1" applyFont="1" applyBorder="1" applyAlignment="1">
      <alignment horizontal="center" vertical="center"/>
    </xf>
    <xf numFmtId="49" fontId="6" fillId="0" borderId="55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8" fillId="0" borderId="32" xfId="1" applyNumberFormat="1" applyFont="1" applyBorder="1" applyAlignment="1">
      <alignment horizontal="center" vertical="center"/>
    </xf>
    <xf numFmtId="49" fontId="6" fillId="0" borderId="33" xfId="1" applyNumberFormat="1" applyFont="1" applyBorder="1" applyAlignment="1">
      <alignment horizontal="center" vertical="center"/>
    </xf>
    <xf numFmtId="49" fontId="8" fillId="0" borderId="36" xfId="1" applyNumberFormat="1" applyFont="1" applyBorder="1" applyAlignment="1">
      <alignment horizontal="center" vertical="center"/>
    </xf>
    <xf numFmtId="49" fontId="8" fillId="0" borderId="63" xfId="1" applyNumberFormat="1" applyFont="1" applyBorder="1" applyAlignment="1">
      <alignment horizontal="center" vertical="center"/>
    </xf>
    <xf numFmtId="49" fontId="8" fillId="6" borderId="55" xfId="1" applyNumberFormat="1" applyFont="1" applyFill="1" applyBorder="1" applyAlignment="1">
      <alignment horizontal="center" vertical="center"/>
    </xf>
    <xf numFmtId="49" fontId="6" fillId="6" borderId="56" xfId="1" applyNumberFormat="1" applyFont="1" applyFill="1" applyBorder="1" applyAlignment="1">
      <alignment horizontal="center" vertical="center"/>
    </xf>
    <xf numFmtId="49" fontId="6" fillId="6" borderId="57" xfId="1" applyNumberFormat="1" applyFont="1" applyFill="1" applyBorder="1" applyAlignment="1">
      <alignment horizontal="center" vertical="center"/>
    </xf>
    <xf numFmtId="49" fontId="6" fillId="6" borderId="58" xfId="1" applyNumberFormat="1" applyFont="1" applyFill="1" applyBorder="1" applyAlignment="1">
      <alignment horizontal="center" vertical="center"/>
    </xf>
    <xf numFmtId="49" fontId="6" fillId="6" borderId="55" xfId="1" applyNumberFormat="1" applyFont="1" applyFill="1" applyBorder="1" applyAlignment="1">
      <alignment horizontal="center" vertical="center"/>
    </xf>
    <xf numFmtId="49" fontId="8" fillId="6" borderId="59" xfId="1" applyNumberFormat="1" applyFont="1" applyFill="1" applyBorder="1" applyAlignment="1">
      <alignment horizontal="center" vertical="center"/>
    </xf>
    <xf numFmtId="41" fontId="6" fillId="6" borderId="59" xfId="2" applyFont="1" applyFill="1" applyBorder="1" applyAlignment="1">
      <alignment horizontal="center" vertical="center"/>
    </xf>
    <xf numFmtId="0" fontId="11" fillId="6" borderId="59" xfId="1" applyFont="1" applyFill="1" applyBorder="1" applyAlignment="1">
      <alignment horizontal="center" vertical="center"/>
    </xf>
    <xf numFmtId="0" fontId="8" fillId="0" borderId="65" xfId="1" applyFont="1" applyBorder="1" applyAlignment="1">
      <alignment horizontal="center" vertical="center"/>
    </xf>
    <xf numFmtId="0" fontId="8" fillId="0" borderId="58" xfId="1" applyFont="1" applyBorder="1" applyAlignment="1">
      <alignment horizontal="center" vertical="center" shrinkToFit="1"/>
    </xf>
    <xf numFmtId="41" fontId="6" fillId="0" borderId="59" xfId="2" applyFont="1" applyFill="1" applyBorder="1" applyAlignment="1">
      <alignment horizontal="center" vertical="center"/>
    </xf>
    <xf numFmtId="0" fontId="8" fillId="6" borderId="65" xfId="1" applyFont="1" applyFill="1" applyBorder="1" applyAlignment="1">
      <alignment horizontal="center" vertical="center"/>
    </xf>
    <xf numFmtId="0" fontId="8" fillId="6" borderId="58" xfId="1" applyFont="1" applyFill="1" applyBorder="1" applyAlignment="1">
      <alignment horizontal="center" vertical="center" shrinkToFit="1"/>
    </xf>
    <xf numFmtId="49" fontId="8" fillId="4" borderId="60" xfId="1" applyNumberFormat="1" applyFont="1" applyFill="1" applyBorder="1" applyAlignment="1">
      <alignment horizontal="center" vertical="center"/>
    </xf>
    <xf numFmtId="49" fontId="6" fillId="4" borderId="61" xfId="1" applyNumberFormat="1" applyFont="1" applyFill="1" applyBorder="1" applyAlignment="1">
      <alignment horizontal="center" vertical="center"/>
    </xf>
    <xf numFmtId="49" fontId="6" fillId="4" borderId="62" xfId="1" applyNumberFormat="1" applyFont="1" applyFill="1" applyBorder="1" applyAlignment="1">
      <alignment horizontal="center" vertical="center"/>
    </xf>
    <xf numFmtId="49" fontId="6" fillId="4" borderId="60" xfId="1" applyNumberFormat="1" applyFont="1" applyFill="1" applyBorder="1" applyAlignment="1">
      <alignment horizontal="center" vertical="center"/>
    </xf>
    <xf numFmtId="49" fontId="6" fillId="4" borderId="0" xfId="1" applyNumberFormat="1" applyFont="1" applyFill="1" applyAlignment="1">
      <alignment horizontal="center" vertical="center"/>
    </xf>
    <xf numFmtId="0" fontId="6" fillId="4" borderId="62" xfId="1" applyFont="1" applyFill="1" applyBorder="1" applyAlignment="1">
      <alignment horizontal="center" vertical="center"/>
    </xf>
    <xf numFmtId="0" fontId="6" fillId="4" borderId="68" xfId="1" applyFont="1" applyFill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 shrinkToFit="1"/>
    </xf>
    <xf numFmtId="41" fontId="6" fillId="0" borderId="63" xfId="2" applyFont="1" applyFill="1" applyBorder="1" applyAlignment="1">
      <alignment horizontal="center" vertical="center"/>
    </xf>
    <xf numFmtId="0" fontId="8" fillId="6" borderId="66" xfId="1" applyFont="1" applyFill="1" applyBorder="1" applyAlignment="1">
      <alignment horizontal="center" vertical="center" wrapText="1"/>
    </xf>
    <xf numFmtId="0" fontId="12" fillId="4" borderId="47" xfId="1" applyFont="1" applyFill="1" applyBorder="1" applyAlignment="1">
      <alignment horizontal="center" vertical="center" wrapText="1" shrinkToFit="1"/>
    </xf>
    <xf numFmtId="49" fontId="6" fillId="6" borderId="67" xfId="1" applyNumberFormat="1" applyFont="1" applyFill="1" applyBorder="1" applyAlignment="1">
      <alignment horizontal="center" vertical="center"/>
    </xf>
    <xf numFmtId="41" fontId="6" fillId="4" borderId="31" xfId="2" applyFont="1" applyFill="1" applyBorder="1" applyAlignment="1">
      <alignment horizontal="center" vertical="center"/>
    </xf>
    <xf numFmtId="14" fontId="6" fillId="4" borderId="68" xfId="1" applyNumberFormat="1" applyFont="1" applyFill="1" applyBorder="1" applyAlignment="1">
      <alignment horizontal="center" vertical="center"/>
    </xf>
    <xf numFmtId="0" fontId="11" fillId="6" borderId="71" xfId="1" applyFont="1" applyFill="1" applyBorder="1" applyAlignment="1">
      <alignment horizontal="center" vertical="center" wrapText="1"/>
    </xf>
    <xf numFmtId="49" fontId="6" fillId="0" borderId="62" xfId="1" applyNumberFormat="1" applyFont="1" applyBorder="1" applyAlignment="1">
      <alignment horizontal="center" vertical="center"/>
    </xf>
    <xf numFmtId="41" fontId="6" fillId="0" borderId="36" xfId="2" applyFont="1" applyFill="1" applyBorder="1" applyAlignment="1">
      <alignment horizontal="center" vertical="center"/>
    </xf>
    <xf numFmtId="49" fontId="8" fillId="0" borderId="60" xfId="1" applyNumberFormat="1" applyFont="1" applyBorder="1" applyAlignment="1">
      <alignment horizontal="center" vertical="center"/>
    </xf>
    <xf numFmtId="49" fontId="6" fillId="0" borderId="61" xfId="1" applyNumberFormat="1" applyFont="1" applyBorder="1" applyAlignment="1">
      <alignment horizontal="center" vertical="center"/>
    </xf>
    <xf numFmtId="49" fontId="6" fillId="0" borderId="60" xfId="1" applyNumberFormat="1" applyFont="1" applyBorder="1" applyAlignment="1">
      <alignment horizontal="center" vertical="center"/>
    </xf>
    <xf numFmtId="49" fontId="6" fillId="0" borderId="54" xfId="1" applyNumberFormat="1" applyFont="1" applyBorder="1" applyAlignment="1">
      <alignment horizontal="center" vertical="center"/>
    </xf>
    <xf numFmtId="0" fontId="11" fillId="0" borderId="72" xfId="1" applyFont="1" applyBorder="1" applyAlignment="1">
      <alignment horizontal="center" vertical="center"/>
    </xf>
    <xf numFmtId="14" fontId="6" fillId="4" borderId="32" xfId="1" applyNumberFormat="1" applyFont="1" applyFill="1" applyBorder="1" applyAlignment="1">
      <alignment horizontal="center" vertical="center"/>
    </xf>
    <xf numFmtId="14" fontId="6" fillId="4" borderId="70" xfId="1" applyNumberFormat="1" applyFont="1" applyFill="1" applyBorder="1" applyAlignment="1">
      <alignment horizontal="center" vertical="center"/>
    </xf>
    <xf numFmtId="0" fontId="8" fillId="0" borderId="66" xfId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0" fontId="11" fillId="0" borderId="59" xfId="1" applyFont="1" applyBorder="1" applyAlignment="1">
      <alignment horizontal="center" vertical="center"/>
    </xf>
    <xf numFmtId="0" fontId="8" fillId="6" borderId="66" xfId="1" applyFont="1" applyFill="1" applyBorder="1" applyAlignment="1">
      <alignment horizontal="center" vertical="center"/>
    </xf>
    <xf numFmtId="0" fontId="11" fillId="0" borderId="59" xfId="1" applyFont="1" applyBorder="1" applyAlignment="1">
      <alignment horizontal="center" vertical="center" wrapText="1"/>
    </xf>
    <xf numFmtId="49" fontId="6" fillId="0" borderId="49" xfId="1" applyNumberFormat="1" applyFont="1" applyBorder="1" applyAlignment="1">
      <alignment horizontal="center" vertical="center"/>
    </xf>
    <xf numFmtId="0" fontId="8" fillId="6" borderId="35" xfId="1" applyFont="1" applyFill="1" applyBorder="1" applyAlignment="1">
      <alignment horizontal="center" vertical="center" shrinkToFit="1"/>
    </xf>
    <xf numFmtId="0" fontId="11" fillId="0" borderId="49" xfId="1" applyFont="1" applyBorder="1" applyAlignment="1">
      <alignment horizontal="center" vertical="center" wrapText="1"/>
    </xf>
    <xf numFmtId="49" fontId="8" fillId="6" borderId="32" xfId="1" applyNumberFormat="1" applyFont="1" applyFill="1" applyBorder="1" applyAlignment="1">
      <alignment horizontal="center" vertical="center"/>
    </xf>
    <xf numFmtId="49" fontId="6" fillId="6" borderId="33" xfId="1" applyNumberFormat="1" applyFont="1" applyFill="1" applyBorder="1" applyAlignment="1">
      <alignment horizontal="center" vertical="center"/>
    </xf>
    <xf numFmtId="49" fontId="6" fillId="6" borderId="34" xfId="1" applyNumberFormat="1" applyFont="1" applyFill="1" applyBorder="1" applyAlignment="1">
      <alignment horizontal="center" vertical="center"/>
    </xf>
    <xf numFmtId="49" fontId="6" fillId="6" borderId="32" xfId="1" applyNumberFormat="1" applyFont="1" applyFill="1" applyBorder="1" applyAlignment="1">
      <alignment horizontal="center" vertical="center"/>
    </xf>
    <xf numFmtId="49" fontId="6" fillId="6" borderId="35" xfId="1" applyNumberFormat="1" applyFont="1" applyFill="1" applyBorder="1" applyAlignment="1">
      <alignment horizontal="center" vertical="center"/>
    </xf>
    <xf numFmtId="49" fontId="8" fillId="6" borderId="36" xfId="1" applyNumberFormat="1" applyFont="1" applyFill="1" applyBorder="1" applyAlignment="1">
      <alignment horizontal="center" vertical="center"/>
    </xf>
    <xf numFmtId="0" fontId="11" fillId="0" borderId="50" xfId="1" applyFont="1" applyBorder="1" applyAlignment="1">
      <alignment horizontal="center" vertical="center" wrapText="1"/>
    </xf>
    <xf numFmtId="0" fontId="8" fillId="0" borderId="44" xfId="1" applyFont="1" applyBorder="1" applyAlignment="1">
      <alignment horizontal="center" vertical="center" wrapText="1"/>
    </xf>
    <xf numFmtId="49" fontId="6" fillId="4" borderId="49" xfId="1" applyNumberFormat="1" applyFont="1" applyFill="1" applyBorder="1" applyAlignment="1">
      <alignment horizontal="center" vertical="center"/>
    </xf>
    <xf numFmtId="41" fontId="6" fillId="4" borderId="36" xfId="2" applyFont="1" applyFill="1" applyBorder="1" applyAlignment="1">
      <alignment horizontal="center" vertical="center"/>
    </xf>
    <xf numFmtId="0" fontId="8" fillId="6" borderId="44" xfId="1" applyFont="1" applyFill="1" applyBorder="1" applyAlignment="1">
      <alignment horizontal="center" vertical="center"/>
    </xf>
    <xf numFmtId="49" fontId="6" fillId="6" borderId="49" xfId="1" applyNumberFormat="1" applyFont="1" applyFill="1" applyBorder="1" applyAlignment="1">
      <alignment horizontal="center" vertical="center"/>
    </xf>
    <xf numFmtId="0" fontId="11" fillId="6" borderId="36" xfId="1" applyFont="1" applyFill="1" applyBorder="1" applyAlignment="1">
      <alignment horizontal="center" vertical="center"/>
    </xf>
    <xf numFmtId="49" fontId="8" fillId="6" borderId="63" xfId="1" applyNumberFormat="1" applyFont="1" applyFill="1" applyBorder="1" applyAlignment="1">
      <alignment horizontal="center" vertical="center"/>
    </xf>
    <xf numFmtId="41" fontId="6" fillId="6" borderId="36" xfId="2" applyFont="1" applyFill="1" applyBorder="1" applyAlignment="1">
      <alignment horizontal="center" vertical="center"/>
    </xf>
    <xf numFmtId="0" fontId="8" fillId="0" borderId="69" xfId="1" applyFont="1" applyBorder="1" applyAlignment="1">
      <alignment horizontal="center" vertical="center" wrapText="1"/>
    </xf>
    <xf numFmtId="49" fontId="6" fillId="4" borderId="34" xfId="1" applyNumberFormat="1" applyFont="1" applyFill="1" applyBorder="1" applyAlignment="1">
      <alignment horizontal="center" vertical="center"/>
    </xf>
    <xf numFmtId="49" fontId="8" fillId="4" borderId="30" xfId="1" applyNumberFormat="1" applyFont="1" applyFill="1" applyBorder="1" applyAlignment="1">
      <alignment horizontal="center" vertical="center"/>
    </xf>
    <xf numFmtId="49" fontId="8" fillId="4" borderId="32" xfId="1" applyNumberFormat="1" applyFont="1" applyFill="1" applyBorder="1" applyAlignment="1">
      <alignment horizontal="center" vertical="center"/>
    </xf>
    <xf numFmtId="49" fontId="6" fillId="4" borderId="33" xfId="1" applyNumberFormat="1" applyFont="1" applyFill="1" applyBorder="1" applyAlignment="1">
      <alignment horizontal="center" vertical="center"/>
    </xf>
    <xf numFmtId="49" fontId="6" fillId="4" borderId="32" xfId="1" applyNumberFormat="1" applyFont="1" applyFill="1" applyBorder="1" applyAlignment="1">
      <alignment horizontal="center" vertical="center"/>
    </xf>
    <xf numFmtId="49" fontId="6" fillId="4" borderId="35" xfId="1" applyNumberFormat="1" applyFont="1" applyFill="1" applyBorder="1" applyAlignment="1">
      <alignment horizontal="center" vertical="center"/>
    </xf>
    <xf numFmtId="49" fontId="8" fillId="4" borderId="36" xfId="1" applyNumberFormat="1" applyFont="1" applyFill="1" applyBorder="1" applyAlignment="1">
      <alignment horizontal="center" vertical="center"/>
    </xf>
    <xf numFmtId="0" fontId="8" fillId="0" borderId="49" xfId="1" applyFont="1" applyBorder="1" applyAlignment="1">
      <alignment horizontal="center" vertical="center" shrinkToFit="1"/>
    </xf>
    <xf numFmtId="0" fontId="15" fillId="0" borderId="59" xfId="1" applyFont="1" applyBorder="1" applyAlignment="1">
      <alignment horizontal="center" vertical="center"/>
    </xf>
    <xf numFmtId="0" fontId="8" fillId="6" borderId="52" xfId="1" applyFont="1" applyFill="1" applyBorder="1" applyAlignment="1">
      <alignment horizontal="center" vertical="center"/>
    </xf>
    <xf numFmtId="0" fontId="8" fillId="6" borderId="46" xfId="1" applyFont="1" applyFill="1" applyBorder="1" applyAlignment="1">
      <alignment horizontal="center" vertical="center"/>
    </xf>
    <xf numFmtId="0" fontId="8" fillId="6" borderId="40" xfId="1" applyFont="1" applyFill="1" applyBorder="1" applyAlignment="1">
      <alignment horizontal="center" vertical="center" shrinkToFit="1"/>
    </xf>
    <xf numFmtId="49" fontId="8" fillId="6" borderId="37" xfId="1" applyNumberFormat="1" applyFont="1" applyFill="1" applyBorder="1" applyAlignment="1">
      <alignment horizontal="center" vertical="center"/>
    </xf>
    <xf numFmtId="49" fontId="6" fillId="6" borderId="38" xfId="1" applyNumberFormat="1" applyFont="1" applyFill="1" applyBorder="1" applyAlignment="1">
      <alignment horizontal="center" vertical="center"/>
    </xf>
    <xf numFmtId="49" fontId="6" fillId="6" borderId="39" xfId="1" applyNumberFormat="1" applyFont="1" applyFill="1" applyBorder="1" applyAlignment="1">
      <alignment horizontal="center" vertical="center"/>
    </xf>
    <xf numFmtId="49" fontId="6" fillId="6" borderId="37" xfId="1" applyNumberFormat="1" applyFont="1" applyFill="1" applyBorder="1" applyAlignment="1">
      <alignment horizontal="center" vertical="center"/>
    </xf>
    <xf numFmtId="49" fontId="6" fillId="6" borderId="40" xfId="1" applyNumberFormat="1" applyFont="1" applyFill="1" applyBorder="1" applyAlignment="1">
      <alignment horizontal="center" vertical="center"/>
    </xf>
    <xf numFmtId="49" fontId="8" fillId="6" borderId="41" xfId="1" applyNumberFormat="1" applyFont="1" applyFill="1" applyBorder="1" applyAlignment="1">
      <alignment horizontal="center" vertical="center"/>
    </xf>
    <xf numFmtId="41" fontId="6" fillId="6" borderId="41" xfId="2" applyFont="1" applyFill="1" applyBorder="1" applyAlignment="1">
      <alignment horizontal="center" vertical="center"/>
    </xf>
    <xf numFmtId="0" fontId="11" fillId="6" borderId="41" xfId="1" applyFont="1" applyFill="1" applyBorder="1" applyAlignment="1">
      <alignment horizontal="center" vertical="center"/>
    </xf>
    <xf numFmtId="49" fontId="6" fillId="4" borderId="67" xfId="1" applyNumberFormat="1" applyFont="1" applyFill="1" applyBorder="1" applyAlignment="1">
      <alignment horizontal="center" vertical="center"/>
    </xf>
    <xf numFmtId="0" fontId="8" fillId="5" borderId="60" xfId="1" applyFont="1" applyFill="1" applyBorder="1" applyAlignment="1">
      <alignment horizontal="center" vertical="center"/>
    </xf>
    <xf numFmtId="0" fontId="8" fillId="5" borderId="61" xfId="1" applyFont="1" applyFill="1" applyBorder="1" applyAlignment="1">
      <alignment horizontal="center" vertical="center"/>
    </xf>
    <xf numFmtId="0" fontId="8" fillId="5" borderId="74" xfId="1" applyFont="1" applyFill="1" applyBorder="1" applyAlignment="1">
      <alignment horizontal="center" vertical="center" shrinkToFit="1"/>
    </xf>
    <xf numFmtId="0" fontId="8" fillId="5" borderId="55" xfId="1" applyFont="1" applyFill="1" applyBorder="1" applyAlignment="1">
      <alignment horizontal="center" vertical="center"/>
    </xf>
    <xf numFmtId="0" fontId="8" fillId="5" borderId="56" xfId="1" applyFont="1" applyFill="1" applyBorder="1" applyAlignment="1">
      <alignment horizontal="center" vertical="center"/>
    </xf>
    <xf numFmtId="0" fontId="8" fillId="5" borderId="75" xfId="1" applyFont="1" applyFill="1" applyBorder="1" applyAlignment="1">
      <alignment horizontal="center" vertical="center" shrinkToFit="1"/>
    </xf>
    <xf numFmtId="0" fontId="8" fillId="5" borderId="37" xfId="1" applyFont="1" applyFill="1" applyBorder="1" applyAlignment="1">
      <alignment horizontal="center" vertical="center"/>
    </xf>
    <xf numFmtId="0" fontId="8" fillId="5" borderId="76" xfId="1" applyFont="1" applyFill="1" applyBorder="1" applyAlignment="1">
      <alignment horizontal="center" vertical="center" shrinkToFit="1"/>
    </xf>
    <xf numFmtId="41" fontId="6" fillId="4" borderId="59" xfId="2" applyFont="1" applyFill="1" applyBorder="1" applyAlignment="1">
      <alignment horizontal="center" vertical="center"/>
    </xf>
    <xf numFmtId="14" fontId="6" fillId="0" borderId="56" xfId="1" applyNumberFormat="1" applyFont="1" applyBorder="1" applyAlignment="1">
      <alignment horizontal="center" vertical="center"/>
    </xf>
    <xf numFmtId="0" fontId="6" fillId="0" borderId="57" xfId="1" applyFont="1" applyBorder="1" applyAlignment="1">
      <alignment horizontal="center" vertical="center"/>
    </xf>
    <xf numFmtId="0" fontId="6" fillId="0" borderId="64" xfId="1" applyFont="1" applyBorder="1" applyAlignment="1">
      <alignment horizontal="center" vertical="center"/>
    </xf>
    <xf numFmtId="0" fontId="6" fillId="0" borderId="57" xfId="1" applyFont="1" applyBorder="1" applyAlignment="1">
      <alignment horizontal="center" vertical="center" wrapText="1" shrinkToFit="1"/>
    </xf>
    <xf numFmtId="14" fontId="6" fillId="0" borderId="64" xfId="1" applyNumberFormat="1" applyFont="1" applyBorder="1" applyAlignment="1">
      <alignment horizontal="center" vertical="center"/>
    </xf>
    <xf numFmtId="49" fontId="6" fillId="6" borderId="41" xfId="1" applyNumberFormat="1" applyFont="1" applyFill="1" applyBorder="1" applyAlignment="1">
      <alignment horizontal="center" vertical="center"/>
    </xf>
    <xf numFmtId="49" fontId="8" fillId="6" borderId="60" xfId="1" applyNumberFormat="1" applyFont="1" applyFill="1" applyBorder="1" applyAlignment="1">
      <alignment horizontal="center" vertical="center"/>
    </xf>
    <xf numFmtId="49" fontId="6" fillId="6" borderId="61" xfId="1" applyNumberFormat="1" applyFont="1" applyFill="1" applyBorder="1" applyAlignment="1">
      <alignment horizontal="center" vertical="center"/>
    </xf>
    <xf numFmtId="49" fontId="6" fillId="6" borderId="62" xfId="1" applyNumberFormat="1" applyFont="1" applyFill="1" applyBorder="1" applyAlignment="1">
      <alignment horizontal="center" vertical="center"/>
    </xf>
    <xf numFmtId="49" fontId="6" fillId="6" borderId="60" xfId="1" applyNumberFormat="1" applyFont="1" applyFill="1" applyBorder="1" applyAlignment="1">
      <alignment horizontal="center" vertical="center"/>
    </xf>
    <xf numFmtId="49" fontId="6" fillId="6" borderId="0" xfId="1" applyNumberFormat="1" applyFont="1" applyFill="1" applyAlignment="1">
      <alignment horizontal="center" vertical="center"/>
    </xf>
    <xf numFmtId="41" fontId="6" fillId="6" borderId="63" xfId="2" applyFont="1" applyFill="1" applyBorder="1" applyAlignment="1">
      <alignment horizontal="center" vertical="center"/>
    </xf>
    <xf numFmtId="0" fontId="11" fillId="6" borderId="63" xfId="1" applyFont="1" applyFill="1" applyBorder="1" applyAlignment="1">
      <alignment horizontal="center" vertical="center"/>
    </xf>
    <xf numFmtId="0" fontId="8" fillId="6" borderId="45" xfId="1" applyFont="1" applyFill="1" applyBorder="1" applyAlignment="1">
      <alignment horizontal="center" vertical="center" shrinkToFit="1"/>
    </xf>
    <xf numFmtId="0" fontId="14" fillId="5" borderId="38" xfId="1" applyFont="1" applyFill="1" applyBorder="1" applyAlignment="1">
      <alignment horizontal="center" vertical="center" wrapText="1"/>
    </xf>
    <xf numFmtId="49" fontId="8" fillId="4" borderId="37" xfId="1" applyNumberFormat="1" applyFont="1" applyFill="1" applyBorder="1" applyAlignment="1">
      <alignment horizontal="center" vertical="center"/>
    </xf>
    <xf numFmtId="49" fontId="6" fillId="4" borderId="38" xfId="1" applyNumberFormat="1" applyFont="1" applyFill="1" applyBorder="1" applyAlignment="1">
      <alignment horizontal="center" vertical="center"/>
    </xf>
    <xf numFmtId="49" fontId="6" fillId="4" borderId="39" xfId="1" applyNumberFormat="1" applyFont="1" applyFill="1" applyBorder="1" applyAlignment="1">
      <alignment horizontal="center" vertical="center"/>
    </xf>
    <xf numFmtId="49" fontId="6" fillId="4" borderId="37" xfId="1" applyNumberFormat="1" applyFont="1" applyFill="1" applyBorder="1" applyAlignment="1">
      <alignment horizontal="center" vertical="center"/>
    </xf>
    <xf numFmtId="49" fontId="6" fillId="4" borderId="40" xfId="1" applyNumberFormat="1" applyFont="1" applyFill="1" applyBorder="1" applyAlignment="1">
      <alignment horizontal="center" vertical="center"/>
    </xf>
    <xf numFmtId="49" fontId="8" fillId="4" borderId="41" xfId="1" applyNumberFormat="1" applyFont="1" applyFill="1" applyBorder="1" applyAlignment="1">
      <alignment horizontal="center" vertical="center"/>
    </xf>
    <xf numFmtId="41" fontId="6" fillId="4" borderId="41" xfId="2" applyFont="1" applyFill="1" applyBorder="1" applyAlignment="1">
      <alignment horizontal="center" vertical="center"/>
    </xf>
    <xf numFmtId="49" fontId="6" fillId="4" borderId="73" xfId="1" applyNumberFormat="1" applyFont="1" applyFill="1" applyBorder="1" applyAlignment="1">
      <alignment horizontal="center" vertical="center"/>
    </xf>
    <xf numFmtId="0" fontId="11" fillId="4" borderId="41" xfId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0" fontId="8" fillId="9" borderId="65" xfId="1" applyFont="1" applyFill="1" applyBorder="1" applyAlignment="1">
      <alignment horizontal="center" vertical="center"/>
    </xf>
    <xf numFmtId="0" fontId="8" fillId="9" borderId="66" xfId="1" applyFont="1" applyFill="1" applyBorder="1" applyAlignment="1">
      <alignment horizontal="center" vertical="center"/>
    </xf>
    <xf numFmtId="0" fontId="8" fillId="9" borderId="58" xfId="1" applyFont="1" applyFill="1" applyBorder="1" applyAlignment="1">
      <alignment horizontal="center" vertical="center" shrinkToFit="1"/>
    </xf>
    <xf numFmtId="49" fontId="8" fillId="9" borderId="55" xfId="1" applyNumberFormat="1" applyFont="1" applyFill="1" applyBorder="1" applyAlignment="1">
      <alignment horizontal="center" vertical="center"/>
    </xf>
    <xf numFmtId="49" fontId="6" fillId="9" borderId="56" xfId="1" applyNumberFormat="1" applyFont="1" applyFill="1" applyBorder="1" applyAlignment="1">
      <alignment horizontal="center" vertical="center"/>
    </xf>
    <xf numFmtId="49" fontId="6" fillId="9" borderId="57" xfId="1" applyNumberFormat="1" applyFont="1" applyFill="1" applyBorder="1" applyAlignment="1">
      <alignment horizontal="center" vertical="center"/>
    </xf>
    <xf numFmtId="49" fontId="6" fillId="9" borderId="55" xfId="1" applyNumberFormat="1" applyFont="1" applyFill="1" applyBorder="1" applyAlignment="1">
      <alignment horizontal="center" vertical="center"/>
    </xf>
    <xf numFmtId="49" fontId="6" fillId="9" borderId="58" xfId="1" applyNumberFormat="1" applyFont="1" applyFill="1" applyBorder="1" applyAlignment="1">
      <alignment horizontal="center" vertical="center"/>
    </xf>
    <xf numFmtId="49" fontId="8" fillId="9" borderId="59" xfId="1" applyNumberFormat="1" applyFont="1" applyFill="1" applyBorder="1" applyAlignment="1">
      <alignment horizontal="center" vertical="center"/>
    </xf>
    <xf numFmtId="41" fontId="6" fillId="9" borderId="59" xfId="2" applyFont="1" applyFill="1" applyBorder="1" applyAlignment="1">
      <alignment horizontal="center" vertical="center"/>
    </xf>
    <xf numFmtId="49" fontId="6" fillId="9" borderId="67" xfId="1" applyNumberFormat="1" applyFont="1" applyFill="1" applyBorder="1" applyAlignment="1">
      <alignment horizontal="center" vertical="center"/>
    </xf>
    <xf numFmtId="0" fontId="11" fillId="9" borderId="59" xfId="1" applyFont="1" applyFill="1" applyBorder="1" applyAlignment="1">
      <alignment horizontal="center" vertical="center" wrapText="1"/>
    </xf>
    <xf numFmtId="0" fontId="8" fillId="9" borderId="50" xfId="1" applyFont="1" applyFill="1" applyBorder="1" applyAlignment="1">
      <alignment horizontal="center" vertical="center"/>
    </xf>
    <xf numFmtId="0" fontId="6" fillId="9" borderId="44" xfId="1" applyFont="1" applyFill="1" applyBorder="1" applyAlignment="1">
      <alignment horizontal="center" vertical="center" wrapText="1"/>
    </xf>
    <xf numFmtId="0" fontId="6" fillId="9" borderId="49" xfId="1" applyFont="1" applyFill="1" applyBorder="1" applyAlignment="1">
      <alignment horizontal="center" vertical="center" wrapText="1" shrinkToFit="1"/>
    </xf>
    <xf numFmtId="49" fontId="8" fillId="9" borderId="60" xfId="1" applyNumberFormat="1" applyFont="1" applyFill="1" applyBorder="1" applyAlignment="1">
      <alignment horizontal="center" vertical="center"/>
    </xf>
    <xf numFmtId="49" fontId="6" fillId="9" borderId="61" xfId="1" applyNumberFormat="1" applyFont="1" applyFill="1" applyBorder="1" applyAlignment="1">
      <alignment horizontal="center" vertical="center"/>
    </xf>
    <xf numFmtId="49" fontId="6" fillId="9" borderId="62" xfId="1" applyNumberFormat="1" applyFont="1" applyFill="1" applyBorder="1" applyAlignment="1">
      <alignment horizontal="center" vertical="center"/>
    </xf>
    <xf numFmtId="49" fontId="6" fillId="9" borderId="60" xfId="1" applyNumberFormat="1" applyFont="1" applyFill="1" applyBorder="1" applyAlignment="1">
      <alignment horizontal="center" vertical="center"/>
    </xf>
    <xf numFmtId="49" fontId="6" fillId="9" borderId="0" xfId="1" applyNumberFormat="1" applyFont="1" applyFill="1" applyAlignment="1">
      <alignment horizontal="center" vertical="center"/>
    </xf>
    <xf numFmtId="49" fontId="8" fillId="9" borderId="63" xfId="1" applyNumberFormat="1" applyFont="1" applyFill="1" applyBorder="1" applyAlignment="1">
      <alignment horizontal="center" vertical="center"/>
    </xf>
    <xf numFmtId="41" fontId="6" fillId="9" borderId="63" xfId="2" applyFont="1" applyFill="1" applyBorder="1" applyAlignment="1">
      <alignment horizontal="center" vertical="center"/>
    </xf>
    <xf numFmtId="49" fontId="6" fillId="9" borderId="36" xfId="1" applyNumberFormat="1" applyFont="1" applyFill="1" applyBorder="1" applyAlignment="1">
      <alignment horizontal="center" vertical="center"/>
    </xf>
    <xf numFmtId="49" fontId="11" fillId="9" borderId="35" xfId="1" applyNumberFormat="1" applyFont="1" applyFill="1" applyBorder="1" applyAlignment="1">
      <alignment horizontal="center" vertical="center" wrapText="1"/>
    </xf>
    <xf numFmtId="49" fontId="8" fillId="9" borderId="32" xfId="1" applyNumberFormat="1" applyFont="1" applyFill="1" applyBorder="1" applyAlignment="1">
      <alignment horizontal="center" vertical="center"/>
    </xf>
    <xf numFmtId="49" fontId="6" fillId="9" borderId="33" xfId="1" applyNumberFormat="1" applyFont="1" applyFill="1" applyBorder="1" applyAlignment="1">
      <alignment horizontal="center" vertical="center"/>
    </xf>
    <xf numFmtId="49" fontId="6" fillId="9" borderId="34" xfId="1" applyNumberFormat="1" applyFont="1" applyFill="1" applyBorder="1" applyAlignment="1">
      <alignment horizontal="center" vertical="center"/>
    </xf>
    <xf numFmtId="49" fontId="6" fillId="9" borderId="32" xfId="1" applyNumberFormat="1" applyFont="1" applyFill="1" applyBorder="1" applyAlignment="1">
      <alignment horizontal="center" vertical="center"/>
    </xf>
    <xf numFmtId="49" fontId="6" fillId="9" borderId="35" xfId="1" applyNumberFormat="1" applyFont="1" applyFill="1" applyBorder="1" applyAlignment="1">
      <alignment horizontal="center" vertical="center"/>
    </xf>
    <xf numFmtId="49" fontId="8" fillId="9" borderId="36" xfId="1" applyNumberFormat="1" applyFont="1" applyFill="1" applyBorder="1" applyAlignment="1">
      <alignment horizontal="center" vertical="center"/>
    </xf>
    <xf numFmtId="41" fontId="6" fillId="9" borderId="36" xfId="2" applyFont="1" applyFill="1" applyBorder="1" applyAlignment="1">
      <alignment horizontal="center" vertical="center"/>
    </xf>
    <xf numFmtId="49" fontId="6" fillId="9" borderId="49" xfId="1" applyNumberFormat="1" applyFont="1" applyFill="1" applyBorder="1" applyAlignment="1">
      <alignment horizontal="center" vertical="center"/>
    </xf>
    <xf numFmtId="0" fontId="11" fillId="9" borderId="36" xfId="1" applyFont="1" applyFill="1" applyBorder="1" applyAlignment="1">
      <alignment horizontal="center" vertical="center"/>
    </xf>
    <xf numFmtId="0" fontId="8" fillId="9" borderId="44" xfId="1" applyFont="1" applyFill="1" applyBorder="1" applyAlignment="1">
      <alignment horizontal="center" vertical="center"/>
    </xf>
    <xf numFmtId="0" fontId="8" fillId="9" borderId="35" xfId="1" applyFont="1" applyFill="1" applyBorder="1" applyAlignment="1">
      <alignment horizontal="center" vertical="center" shrinkToFit="1"/>
    </xf>
    <xf numFmtId="0" fontId="11" fillId="9" borderId="59" xfId="1" applyFont="1" applyFill="1" applyBorder="1" applyAlignment="1">
      <alignment horizontal="center" vertical="center"/>
    </xf>
    <xf numFmtId="0" fontId="8" fillId="9" borderId="55" xfId="1" applyFont="1" applyFill="1" applyBorder="1" applyAlignment="1">
      <alignment horizontal="center" vertical="center"/>
    </xf>
    <xf numFmtId="0" fontId="8" fillId="9" borderId="56" xfId="1" applyFont="1" applyFill="1" applyBorder="1" applyAlignment="1">
      <alignment horizontal="center" vertical="center"/>
    </xf>
    <xf numFmtId="0" fontId="8" fillId="9" borderId="75" xfId="1" applyFont="1" applyFill="1" applyBorder="1" applyAlignment="1">
      <alignment horizontal="center" vertical="center" shrinkToFit="1"/>
    </xf>
    <xf numFmtId="49" fontId="6" fillId="2" borderId="24" xfId="1" applyNumberFormat="1" applyFont="1" applyFill="1" applyBorder="1" applyAlignment="1">
      <alignment horizontal="center" vertical="center" wrapText="1"/>
    </xf>
    <xf numFmtId="49" fontId="6" fillId="2" borderId="25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8" borderId="17" xfId="1" applyNumberFormat="1" applyFont="1" applyFill="1" applyBorder="1" applyAlignment="1">
      <alignment horizontal="center" vertical="center" wrapText="1"/>
    </xf>
    <xf numFmtId="49" fontId="5" fillId="8" borderId="14" xfId="1" applyNumberFormat="1" applyFont="1" applyFill="1" applyBorder="1" applyAlignment="1">
      <alignment horizontal="center" vertical="center" wrapText="1"/>
    </xf>
    <xf numFmtId="49" fontId="6" fillId="3" borderId="22" xfId="1" applyNumberFormat="1" applyFont="1" applyFill="1" applyBorder="1" applyAlignment="1">
      <alignment horizontal="center" vertical="center" wrapText="1"/>
    </xf>
    <xf numFmtId="49" fontId="6" fillId="3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6" fillId="7" borderId="21" xfId="1" applyNumberFormat="1" applyFont="1" applyFill="1" applyBorder="1" applyAlignment="1">
      <alignment horizontal="center" vertical="center" wrapText="1"/>
    </xf>
    <xf numFmtId="49" fontId="6" fillId="7" borderId="1" xfId="1" applyNumberFormat="1" applyFont="1" applyFill="1" applyBorder="1" applyAlignment="1">
      <alignment horizontal="center" vertical="center" wrapText="1"/>
    </xf>
    <xf numFmtId="49" fontId="6" fillId="3" borderId="19" xfId="1" applyNumberFormat="1" applyFont="1" applyFill="1" applyBorder="1" applyAlignment="1">
      <alignment horizontal="center" vertical="center" wrapText="1"/>
    </xf>
    <xf numFmtId="49" fontId="6" fillId="3" borderId="20" xfId="1" applyNumberFormat="1" applyFont="1" applyFill="1" applyBorder="1" applyAlignment="1">
      <alignment horizontal="center" vertical="center" wrapText="1"/>
    </xf>
    <xf numFmtId="49" fontId="6" fillId="3" borderId="18" xfId="1" applyNumberFormat="1" applyFont="1" applyFill="1" applyBorder="1" applyAlignment="1">
      <alignment horizontal="center" vertical="center" wrapText="1" shrinkToFit="1"/>
    </xf>
    <xf numFmtId="49" fontId="6" fillId="3" borderId="13" xfId="1" applyNumberFormat="1" applyFont="1" applyFill="1" applyBorder="1" applyAlignment="1">
      <alignment horizontal="center" vertical="center" wrapText="1" shrinkToFit="1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shrinkToFit="1"/>
    </xf>
    <xf numFmtId="49" fontId="6" fillId="2" borderId="14" xfId="1" applyNumberFormat="1" applyFont="1" applyFill="1" applyBorder="1" applyAlignment="1">
      <alignment horizontal="center" vertical="center" shrinkToFit="1"/>
    </xf>
    <xf numFmtId="49" fontId="6" fillId="2" borderId="22" xfId="1" applyNumberFormat="1" applyFont="1" applyFill="1" applyBorder="1" applyAlignment="1">
      <alignment horizontal="center" vertical="center" wrapText="1"/>
    </xf>
  </cellXfs>
  <cellStyles count="3">
    <cellStyle name="쉼표 [0] 2" xfId="2" xr:uid="{00000000-0005-0000-0000-000000000000}"/>
    <cellStyle name="표준" xfId="0" builtinId="0"/>
    <cellStyle name="표준 3" xfId="1" xr:uid="{00000000-0005-0000-0000-000002000000}"/>
  </cellStyles>
  <dxfs count="0"/>
  <tableStyles count="0" defaultTableStyle="TableStyleMedium2" defaultPivotStyle="PivotStyleLight16"/>
  <colors>
    <mruColors>
      <color rgb="FFFFFFCC"/>
      <color rgb="FFFFCCFF"/>
      <color rgb="FFFFFF99"/>
      <color rgb="FFE9B9E2"/>
      <color rgb="FFEEC8E9"/>
      <color rgb="FFE19DD9"/>
      <color rgb="FFFF99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Normal="100" workbookViewId="0">
      <pane ySplit="1" topLeftCell="A2" activePane="bottomLeft" state="frozen"/>
      <selection activeCell="B14" sqref="B14"/>
      <selection pane="bottomLeft" sqref="A1:XFD1"/>
    </sheetView>
  </sheetViews>
  <sheetFormatPr defaultColWidth="8.125" defaultRowHeight="16.5"/>
  <cols>
    <col min="1" max="1" width="3.5" style="14" customWidth="1"/>
    <col min="2" max="2" width="8.5" style="9" customWidth="1"/>
    <col min="3" max="3" width="6.125" style="9" customWidth="1"/>
    <col min="4" max="4" width="4" style="10" customWidth="1"/>
    <col min="5" max="5" width="4.125" style="10" customWidth="1"/>
    <col min="6" max="6" width="5.5" style="9" customWidth="1"/>
    <col min="7" max="7" width="5.625" style="9" customWidth="1"/>
    <col min="8" max="8" width="8.875" style="10" customWidth="1"/>
    <col min="9" max="9" width="9.125" style="11" customWidth="1"/>
    <col min="10" max="16384" width="8.125" style="1"/>
  </cols>
  <sheetData>
    <row r="1" spans="1:9" s="2" customFormat="1" ht="20.25" customHeight="1" thickBot="1">
      <c r="A1" s="213"/>
      <c r="B1" s="3" t="s">
        <v>11</v>
      </c>
      <c r="C1" s="4" t="s">
        <v>12</v>
      </c>
      <c r="D1" s="4" t="s">
        <v>13</v>
      </c>
      <c r="E1" s="5" t="s">
        <v>14</v>
      </c>
      <c r="F1" s="3" t="s">
        <v>305</v>
      </c>
      <c r="G1" s="19" t="s">
        <v>5</v>
      </c>
      <c r="H1" s="214" t="s">
        <v>303</v>
      </c>
      <c r="I1" s="17" t="s">
        <v>304</v>
      </c>
    </row>
    <row r="2" spans="1:9" s="7" customFormat="1" ht="24" customHeight="1" thickBot="1">
      <c r="A2" s="44">
        <v>1</v>
      </c>
      <c r="B2" s="29"/>
      <c r="C2" s="30"/>
      <c r="D2" s="31" t="s">
        <v>22</v>
      </c>
      <c r="E2" s="32" t="s">
        <v>23</v>
      </c>
      <c r="F2" s="33" t="s">
        <v>308</v>
      </c>
      <c r="G2" s="29"/>
      <c r="H2" s="35">
        <v>44648</v>
      </c>
      <c r="I2" s="36" t="s">
        <v>99</v>
      </c>
    </row>
    <row r="3" spans="1:9" s="8" customFormat="1" ht="24" customHeight="1" thickBot="1">
      <c r="A3" s="45">
        <v>2</v>
      </c>
      <c r="B3" s="161"/>
      <c r="C3" s="162"/>
      <c r="D3" s="162" t="s">
        <v>56</v>
      </c>
      <c r="E3" s="159" t="s">
        <v>64</v>
      </c>
      <c r="F3" s="33" t="s">
        <v>306</v>
      </c>
      <c r="G3" s="163"/>
      <c r="H3" s="165" t="s">
        <v>67</v>
      </c>
      <c r="I3" s="37"/>
    </row>
    <row r="4" spans="1:9" s="8" customFormat="1" ht="41.25" customHeight="1" thickBot="1">
      <c r="A4" s="45">
        <v>3</v>
      </c>
      <c r="B4" s="97"/>
      <c r="C4" s="98"/>
      <c r="D4" s="98" t="s">
        <v>52</v>
      </c>
      <c r="E4" s="99" t="s">
        <v>107</v>
      </c>
      <c r="F4" s="33" t="s">
        <v>307</v>
      </c>
      <c r="G4" s="101"/>
      <c r="H4" s="102" t="s">
        <v>104</v>
      </c>
      <c r="I4" s="78">
        <v>45359</v>
      </c>
    </row>
    <row r="5" spans="1:9" ht="24" customHeight="1" thickBot="1">
      <c r="A5" s="45">
        <v>4</v>
      </c>
      <c r="B5" s="97"/>
      <c r="C5" s="98"/>
      <c r="D5" s="98" t="s">
        <v>52</v>
      </c>
      <c r="E5" s="99" t="s">
        <v>112</v>
      </c>
      <c r="F5" s="33" t="s">
        <v>309</v>
      </c>
      <c r="G5" s="101"/>
      <c r="H5" s="102" t="s">
        <v>109</v>
      </c>
      <c r="I5" s="78"/>
    </row>
    <row r="6" spans="1:9" ht="36.75" customHeight="1" thickBot="1">
      <c r="A6" s="45">
        <v>5</v>
      </c>
      <c r="B6" s="93"/>
      <c r="C6" s="94"/>
      <c r="D6" s="94" t="s">
        <v>52</v>
      </c>
      <c r="E6" s="90" t="s">
        <v>153</v>
      </c>
      <c r="F6" s="33" t="s">
        <v>310</v>
      </c>
      <c r="G6" s="89"/>
      <c r="H6" s="95" t="s">
        <v>115</v>
      </c>
      <c r="I6" s="37">
        <v>45435</v>
      </c>
    </row>
    <row r="7" spans="1:9" ht="24" customHeight="1" thickBot="1">
      <c r="A7" s="45">
        <v>6</v>
      </c>
      <c r="B7" s="128"/>
      <c r="C7" s="129"/>
      <c r="D7" s="129" t="s">
        <v>52</v>
      </c>
      <c r="E7" s="126" t="s">
        <v>123</v>
      </c>
      <c r="F7" s="33" t="s">
        <v>311</v>
      </c>
      <c r="G7" s="130"/>
      <c r="H7" s="96" t="s">
        <v>124</v>
      </c>
      <c r="I7" s="80"/>
    </row>
    <row r="8" spans="1:9" ht="28.5" customHeight="1" thickBot="1">
      <c r="A8" s="45">
        <v>7</v>
      </c>
      <c r="B8" s="97"/>
      <c r="C8" s="98"/>
      <c r="D8" s="98" t="s">
        <v>56</v>
      </c>
      <c r="E8" s="99" t="s">
        <v>89</v>
      </c>
      <c r="F8" s="33" t="s">
        <v>312</v>
      </c>
      <c r="G8" s="101"/>
      <c r="H8" s="102" t="s">
        <v>131</v>
      </c>
      <c r="I8" s="78"/>
    </row>
    <row r="9" spans="1:9" ht="21.75" customHeight="1" thickBot="1">
      <c r="A9" s="45">
        <v>8</v>
      </c>
      <c r="B9" s="86"/>
      <c r="C9" s="87"/>
      <c r="D9" s="87" t="s">
        <v>56</v>
      </c>
      <c r="E9" s="88" t="s">
        <v>134</v>
      </c>
      <c r="F9" s="33" t="s">
        <v>313</v>
      </c>
      <c r="G9" s="91"/>
      <c r="H9" s="92" t="s">
        <v>141</v>
      </c>
      <c r="I9" s="78">
        <v>45426</v>
      </c>
    </row>
    <row r="10" spans="1:9" ht="45.75" customHeight="1" thickBot="1">
      <c r="A10" s="45">
        <v>9</v>
      </c>
      <c r="B10" s="97"/>
      <c r="C10" s="98"/>
      <c r="D10" s="98" t="s">
        <v>56</v>
      </c>
      <c r="E10" s="99" t="s">
        <v>155</v>
      </c>
      <c r="F10" s="33" t="s">
        <v>310</v>
      </c>
      <c r="G10" s="101"/>
      <c r="H10" s="102" t="s">
        <v>156</v>
      </c>
      <c r="I10" s="78">
        <v>45404</v>
      </c>
    </row>
    <row r="11" spans="1:9" ht="21.75" customHeight="1" thickBot="1">
      <c r="A11" s="45">
        <v>10</v>
      </c>
      <c r="B11" s="97"/>
      <c r="C11" s="98"/>
      <c r="D11" s="98" t="s">
        <v>56</v>
      </c>
      <c r="E11" s="99" t="s">
        <v>170</v>
      </c>
      <c r="F11" s="33" t="s">
        <v>314</v>
      </c>
      <c r="G11" s="101"/>
      <c r="H11" s="102" t="s">
        <v>165</v>
      </c>
      <c r="I11" s="78"/>
    </row>
    <row r="12" spans="1:9" ht="21.75" customHeight="1" thickBot="1">
      <c r="A12" s="45">
        <v>11</v>
      </c>
      <c r="B12" s="97"/>
      <c r="C12" s="98"/>
      <c r="D12" s="98" t="s">
        <v>56</v>
      </c>
      <c r="E12" s="99" t="s">
        <v>90</v>
      </c>
      <c r="F12" s="33" t="s">
        <v>315</v>
      </c>
      <c r="G12" s="101"/>
      <c r="H12" s="102" t="s">
        <v>165</v>
      </c>
      <c r="I12" s="78">
        <v>45391</v>
      </c>
    </row>
    <row r="13" spans="1:9" ht="21.75" customHeight="1" thickBot="1">
      <c r="A13" s="45">
        <v>12</v>
      </c>
      <c r="B13" s="97"/>
      <c r="C13" s="98"/>
      <c r="D13" s="98" t="s">
        <v>56</v>
      </c>
      <c r="E13" s="99" t="s">
        <v>176</v>
      </c>
      <c r="F13" s="33" t="s">
        <v>306</v>
      </c>
      <c r="G13" s="101"/>
      <c r="H13" s="148" t="s">
        <v>165</v>
      </c>
      <c r="I13" s="78"/>
    </row>
    <row r="14" spans="1:9" s="8" customFormat="1" ht="21" customHeight="1" thickBot="1">
      <c r="A14" s="45">
        <v>13</v>
      </c>
      <c r="B14" s="86"/>
      <c r="C14" s="87"/>
      <c r="D14" s="87" t="s">
        <v>52</v>
      </c>
      <c r="E14" s="88" t="s">
        <v>92</v>
      </c>
      <c r="F14" s="33" t="s">
        <v>312</v>
      </c>
      <c r="G14" s="91"/>
      <c r="H14" s="96" t="s">
        <v>184</v>
      </c>
      <c r="I14" s="78"/>
    </row>
    <row r="15" spans="1:9" s="8" customFormat="1" ht="21" customHeight="1">
      <c r="A15" s="45">
        <v>14</v>
      </c>
      <c r="B15" s="97"/>
      <c r="C15" s="98"/>
      <c r="D15" s="98" t="s">
        <v>56</v>
      </c>
      <c r="E15" s="99" t="s">
        <v>70</v>
      </c>
      <c r="F15" s="33" t="s">
        <v>316</v>
      </c>
      <c r="G15" s="101"/>
      <c r="H15" s="102" t="s">
        <v>184</v>
      </c>
      <c r="I15" s="78">
        <v>45421</v>
      </c>
    </row>
  </sheetData>
  <phoneticPr fontId="3" type="noConversion"/>
  <pageMargins left="0.25" right="0.25" top="0.75" bottom="0.75" header="0.3" footer="0.3"/>
  <pageSetup paperSize="9" scale="53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2"/>
  <sheetViews>
    <sheetView zoomScaleNormal="100" workbookViewId="0">
      <pane ySplit="4" topLeftCell="A9" activePane="bottomLeft" state="frozen"/>
      <selection activeCell="B14" sqref="B14"/>
      <selection pane="bottomLeft" activeCell="B49" sqref="B49:Q49"/>
    </sheetView>
  </sheetViews>
  <sheetFormatPr defaultColWidth="8.125" defaultRowHeight="16.5"/>
  <cols>
    <col min="1" max="1" width="3.5" style="14" customWidth="1"/>
    <col min="2" max="2" width="4.75" style="15" customWidth="1"/>
    <col min="3" max="3" width="4.75" style="24" customWidth="1"/>
    <col min="4" max="4" width="4.75" style="25" customWidth="1"/>
    <col min="5" max="5" width="8.5" style="9" customWidth="1"/>
    <col min="6" max="6" width="6.125" style="9" customWidth="1"/>
    <col min="7" max="7" width="4" style="10" customWidth="1"/>
    <col min="8" max="8" width="4.125" style="10" customWidth="1"/>
    <col min="9" max="9" width="5.5" style="9" customWidth="1"/>
    <col min="10" max="10" width="4.625" style="10" customWidth="1"/>
    <col min="11" max="11" width="15.75" style="22" customWidth="1"/>
    <col min="12" max="13" width="5.625" style="9" customWidth="1"/>
    <col min="14" max="14" width="8.875" style="10" customWidth="1"/>
    <col min="15" max="15" width="5.125" style="9" customWidth="1"/>
    <col min="16" max="16" width="5.5" style="12" customWidth="1"/>
    <col min="17" max="17" width="34.375" style="23" customWidth="1"/>
    <col min="18" max="18" width="8.875" style="13" customWidth="1"/>
    <col min="19" max="19" width="5.125" style="12" customWidth="1"/>
    <col min="20" max="20" width="3.875" style="11" customWidth="1"/>
    <col min="21" max="21" width="9.125" style="11" customWidth="1"/>
    <col min="22" max="22" width="13.125" style="21" customWidth="1"/>
    <col min="23" max="16384" width="8.125" style="1"/>
  </cols>
  <sheetData>
    <row r="1" spans="1:22" ht="24.75" customHeight="1">
      <c r="A1" s="266" t="s">
        <v>294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" t="s">
        <v>249</v>
      </c>
      <c r="S1" s="26"/>
      <c r="T1" s="26"/>
      <c r="U1" s="26"/>
      <c r="V1" s="26"/>
    </row>
    <row r="2" spans="1:22" ht="17.25" customHeight="1" thickBot="1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7" t="s">
        <v>295</v>
      </c>
      <c r="S2" s="27"/>
      <c r="T2" s="27"/>
      <c r="U2" s="27"/>
      <c r="V2" s="27"/>
    </row>
    <row r="3" spans="1:22" s="2" customFormat="1" ht="15.75" customHeight="1">
      <c r="A3" s="256" t="s">
        <v>0</v>
      </c>
      <c r="B3" s="268" t="s">
        <v>1</v>
      </c>
      <c r="C3" s="270" t="s">
        <v>31</v>
      </c>
      <c r="D3" s="272" t="s">
        <v>33</v>
      </c>
      <c r="E3" s="274" t="s">
        <v>2</v>
      </c>
      <c r="F3" s="274"/>
      <c r="G3" s="274"/>
      <c r="H3" s="275"/>
      <c r="I3" s="274" t="s">
        <v>3</v>
      </c>
      <c r="J3" s="274"/>
      <c r="K3" s="276" t="s">
        <v>4</v>
      </c>
      <c r="L3" s="278" t="s">
        <v>5</v>
      </c>
      <c r="M3" s="265"/>
      <c r="N3" s="262" t="s">
        <v>6</v>
      </c>
      <c r="O3" s="254" t="s">
        <v>7</v>
      </c>
      <c r="P3" s="256" t="s">
        <v>32</v>
      </c>
      <c r="Q3" s="258" t="s">
        <v>41</v>
      </c>
      <c r="R3" s="260" t="s">
        <v>8</v>
      </c>
      <c r="S3" s="261"/>
      <c r="T3" s="262" t="s">
        <v>9</v>
      </c>
      <c r="U3" s="264" t="s">
        <v>10</v>
      </c>
      <c r="V3" s="265"/>
    </row>
    <row r="4" spans="1:22" s="2" customFormat="1" ht="20.25" customHeight="1" thickBot="1">
      <c r="A4" s="257"/>
      <c r="B4" s="269"/>
      <c r="C4" s="271"/>
      <c r="D4" s="273"/>
      <c r="E4" s="3" t="s">
        <v>11</v>
      </c>
      <c r="F4" s="4" t="s">
        <v>12</v>
      </c>
      <c r="G4" s="4" t="s">
        <v>13</v>
      </c>
      <c r="H4" s="5" t="s">
        <v>14</v>
      </c>
      <c r="I4" s="3" t="s">
        <v>15</v>
      </c>
      <c r="J4" s="6" t="s">
        <v>34</v>
      </c>
      <c r="K4" s="277"/>
      <c r="L4" s="19" t="s">
        <v>5</v>
      </c>
      <c r="M4" s="18" t="s">
        <v>16</v>
      </c>
      <c r="N4" s="263"/>
      <c r="O4" s="255"/>
      <c r="P4" s="257"/>
      <c r="Q4" s="259"/>
      <c r="R4" s="28" t="s">
        <v>17</v>
      </c>
      <c r="S4" s="16" t="s">
        <v>30</v>
      </c>
      <c r="T4" s="263"/>
      <c r="U4" s="17" t="s">
        <v>18</v>
      </c>
      <c r="V4" s="20" t="s">
        <v>19</v>
      </c>
    </row>
    <row r="5" spans="1:22" s="7" customFormat="1" ht="24" customHeight="1">
      <c r="A5" s="44">
        <v>1</v>
      </c>
      <c r="B5" s="47"/>
      <c r="C5" s="48" t="s">
        <v>20</v>
      </c>
      <c r="D5" s="121"/>
      <c r="E5" s="29" t="s">
        <v>49</v>
      </c>
      <c r="F5" s="30" t="s">
        <v>21</v>
      </c>
      <c r="G5" s="31" t="s">
        <v>22</v>
      </c>
      <c r="H5" s="32" t="s">
        <v>23</v>
      </c>
      <c r="I5" s="33" t="s">
        <v>24</v>
      </c>
      <c r="J5" s="34" t="s">
        <v>29</v>
      </c>
      <c r="K5" s="160" t="s">
        <v>50</v>
      </c>
      <c r="L5" s="29" t="s">
        <v>84</v>
      </c>
      <c r="M5" s="32" t="s">
        <v>51</v>
      </c>
      <c r="N5" s="35">
        <v>44648</v>
      </c>
      <c r="O5" s="123">
        <f t="shared" ref="O5:O52" ca="1" si="0">TODAY()-N5</f>
        <v>932</v>
      </c>
      <c r="P5" s="49">
        <f t="shared" ref="P5:P15" ca="1" si="1">IF(U5="-", "", VALUE(TODAY())-VALUE(U5))</f>
        <v>393</v>
      </c>
      <c r="Q5" s="50" t="s">
        <v>20</v>
      </c>
      <c r="R5" s="51"/>
      <c r="S5" s="52"/>
      <c r="T5" s="53" t="s">
        <v>25</v>
      </c>
      <c r="U5" s="36" t="s">
        <v>99</v>
      </c>
      <c r="V5" s="41" t="s">
        <v>35</v>
      </c>
    </row>
    <row r="6" spans="1:22" s="8" customFormat="1" ht="24" customHeight="1">
      <c r="A6" s="45">
        <v>2</v>
      </c>
      <c r="B6" s="65"/>
      <c r="C6" s="54" t="s">
        <v>28</v>
      </c>
      <c r="D6" s="59"/>
      <c r="E6" s="161" t="s">
        <v>43</v>
      </c>
      <c r="F6" s="162" t="s">
        <v>63</v>
      </c>
      <c r="G6" s="162" t="s">
        <v>56</v>
      </c>
      <c r="H6" s="159" t="s">
        <v>64</v>
      </c>
      <c r="I6" s="163" t="s">
        <v>61</v>
      </c>
      <c r="J6" s="159" t="s">
        <v>65</v>
      </c>
      <c r="K6" s="164" t="s">
        <v>183</v>
      </c>
      <c r="L6" s="163" t="s">
        <v>66</v>
      </c>
      <c r="M6" s="159"/>
      <c r="N6" s="165" t="s">
        <v>67</v>
      </c>
      <c r="O6" s="127">
        <f t="shared" ca="1" si="0"/>
        <v>278</v>
      </c>
      <c r="P6" s="55"/>
      <c r="Q6" s="56" t="s">
        <v>154</v>
      </c>
      <c r="R6" s="60">
        <v>45357</v>
      </c>
      <c r="S6" s="61" t="s">
        <v>42</v>
      </c>
      <c r="T6" s="62"/>
      <c r="U6" s="37"/>
      <c r="V6" s="38"/>
    </row>
    <row r="7" spans="1:22" ht="24" customHeight="1">
      <c r="A7" s="45">
        <v>3</v>
      </c>
      <c r="B7" s="227"/>
      <c r="C7" s="228" t="s">
        <v>27</v>
      </c>
      <c r="D7" s="229"/>
      <c r="E7" s="230" t="s">
        <v>48</v>
      </c>
      <c r="F7" s="231" t="s">
        <v>85</v>
      </c>
      <c r="G7" s="231" t="s">
        <v>56</v>
      </c>
      <c r="H7" s="232" t="s">
        <v>86</v>
      </c>
      <c r="I7" s="233" t="s">
        <v>57</v>
      </c>
      <c r="J7" s="232" t="s">
        <v>54</v>
      </c>
      <c r="K7" s="234" t="s">
        <v>96</v>
      </c>
      <c r="L7" s="233" t="s">
        <v>59</v>
      </c>
      <c r="M7" s="232" t="s">
        <v>87</v>
      </c>
      <c r="N7" s="235" t="s">
        <v>88</v>
      </c>
      <c r="O7" s="236">
        <f t="shared" ca="1" si="0"/>
        <v>251</v>
      </c>
      <c r="P7" s="237">
        <f t="shared" ca="1" si="1"/>
        <v>163</v>
      </c>
      <c r="Q7" s="238" t="s">
        <v>296</v>
      </c>
      <c r="R7" s="57">
        <v>45446</v>
      </c>
      <c r="S7" s="67" t="s">
        <v>42</v>
      </c>
      <c r="T7" s="58" t="s">
        <v>47</v>
      </c>
      <c r="U7" s="80">
        <v>45417</v>
      </c>
      <c r="V7" s="81" t="s">
        <v>58</v>
      </c>
    </row>
    <row r="8" spans="1:22" s="8" customFormat="1" ht="41.25" customHeight="1">
      <c r="A8" s="45">
        <v>4</v>
      </c>
      <c r="B8" s="108" t="s">
        <v>26</v>
      </c>
      <c r="C8" s="66"/>
      <c r="D8" s="202"/>
      <c r="E8" s="97" t="s">
        <v>105</v>
      </c>
      <c r="F8" s="98" t="s">
        <v>106</v>
      </c>
      <c r="G8" s="98" t="s">
        <v>52</v>
      </c>
      <c r="H8" s="99" t="s">
        <v>107</v>
      </c>
      <c r="I8" s="101" t="s">
        <v>53</v>
      </c>
      <c r="J8" s="99" t="s">
        <v>54</v>
      </c>
      <c r="K8" s="100" t="s">
        <v>94</v>
      </c>
      <c r="L8" s="101" t="s">
        <v>101</v>
      </c>
      <c r="M8" s="99"/>
      <c r="N8" s="102" t="s">
        <v>104</v>
      </c>
      <c r="O8" s="103">
        <f t="shared" ca="1" si="0"/>
        <v>238</v>
      </c>
      <c r="P8" s="64">
        <f t="shared" ca="1" si="1"/>
        <v>221</v>
      </c>
      <c r="Q8" s="142" t="s">
        <v>290</v>
      </c>
      <c r="R8" s="70"/>
      <c r="S8" s="68"/>
      <c r="T8" s="69" t="s">
        <v>40</v>
      </c>
      <c r="U8" s="78">
        <v>45359</v>
      </c>
      <c r="V8" s="79" t="s">
        <v>46</v>
      </c>
    </row>
    <row r="9" spans="1:22" ht="24" customHeight="1">
      <c r="A9" s="45">
        <v>5</v>
      </c>
      <c r="B9" s="108" t="s">
        <v>26</v>
      </c>
      <c r="C9" s="120"/>
      <c r="D9" s="109"/>
      <c r="E9" s="97" t="s">
        <v>110</v>
      </c>
      <c r="F9" s="98" t="s">
        <v>111</v>
      </c>
      <c r="G9" s="98" t="s">
        <v>52</v>
      </c>
      <c r="H9" s="99" t="s">
        <v>112</v>
      </c>
      <c r="I9" s="101" t="s">
        <v>82</v>
      </c>
      <c r="J9" s="99" t="s">
        <v>83</v>
      </c>
      <c r="K9" s="100" t="s">
        <v>50</v>
      </c>
      <c r="L9" s="101" t="s">
        <v>119</v>
      </c>
      <c r="M9" s="99" t="s">
        <v>127</v>
      </c>
      <c r="N9" s="102" t="s">
        <v>109</v>
      </c>
      <c r="O9" s="103">
        <f t="shared" ca="1" si="0"/>
        <v>230</v>
      </c>
      <c r="P9" s="64"/>
      <c r="Q9" s="125"/>
      <c r="R9" s="84"/>
      <c r="S9" s="82"/>
      <c r="T9" s="83"/>
      <c r="U9" s="78"/>
      <c r="V9" s="79"/>
    </row>
    <row r="10" spans="1:22" ht="36.75" customHeight="1">
      <c r="A10" s="45">
        <v>6</v>
      </c>
      <c r="B10" s="65"/>
      <c r="C10" s="150" t="s">
        <v>27</v>
      </c>
      <c r="D10" s="166"/>
      <c r="E10" s="161" t="s">
        <v>116</v>
      </c>
      <c r="F10" s="162" t="s">
        <v>117</v>
      </c>
      <c r="G10" s="162" t="s">
        <v>52</v>
      </c>
      <c r="H10" s="159" t="s">
        <v>153</v>
      </c>
      <c r="I10" s="163" t="s">
        <v>61</v>
      </c>
      <c r="J10" s="159" t="s">
        <v>54</v>
      </c>
      <c r="K10" s="164" t="s">
        <v>58</v>
      </c>
      <c r="L10" s="163" t="s">
        <v>62</v>
      </c>
      <c r="M10" s="159" t="s">
        <v>60</v>
      </c>
      <c r="N10" s="95" t="s">
        <v>115</v>
      </c>
      <c r="O10" s="127">
        <f t="shared" ca="1" si="0"/>
        <v>224</v>
      </c>
      <c r="P10" s="55">
        <f t="shared" ca="1" si="1"/>
        <v>145</v>
      </c>
      <c r="Q10" s="149" t="s">
        <v>248</v>
      </c>
      <c r="R10" s="133">
        <v>45426</v>
      </c>
      <c r="S10" s="68" t="s">
        <v>44</v>
      </c>
      <c r="T10" s="69" t="s">
        <v>40</v>
      </c>
      <c r="U10" s="37">
        <v>45435</v>
      </c>
      <c r="V10" s="38" t="s">
        <v>46</v>
      </c>
    </row>
    <row r="11" spans="1:22" ht="24" customHeight="1">
      <c r="A11" s="45">
        <v>7</v>
      </c>
      <c r="B11" s="117"/>
      <c r="C11" s="158" t="s">
        <v>20</v>
      </c>
      <c r="D11" s="118" t="s">
        <v>37</v>
      </c>
      <c r="E11" s="110" t="s">
        <v>121</v>
      </c>
      <c r="F11" s="111" t="s">
        <v>122</v>
      </c>
      <c r="G11" s="111" t="s">
        <v>52</v>
      </c>
      <c r="H11" s="112" t="s">
        <v>123</v>
      </c>
      <c r="I11" s="113" t="s">
        <v>82</v>
      </c>
      <c r="J11" s="112" t="s">
        <v>65</v>
      </c>
      <c r="K11" s="114" t="s">
        <v>96</v>
      </c>
      <c r="L11" s="113" t="s">
        <v>97</v>
      </c>
      <c r="M11" s="112" t="s">
        <v>87</v>
      </c>
      <c r="N11" s="96" t="s">
        <v>124</v>
      </c>
      <c r="O11" s="119">
        <f t="shared" ca="1" si="0"/>
        <v>218</v>
      </c>
      <c r="P11" s="131"/>
      <c r="Q11" s="132" t="s">
        <v>20</v>
      </c>
      <c r="R11" s="134">
        <v>45414</v>
      </c>
      <c r="S11" s="115" t="s">
        <v>44</v>
      </c>
      <c r="T11" s="116"/>
      <c r="U11" s="80"/>
      <c r="V11" s="81"/>
    </row>
    <row r="12" spans="1:22" ht="28.5" customHeight="1">
      <c r="A12" s="45">
        <v>8</v>
      </c>
      <c r="B12" s="108" t="s">
        <v>26</v>
      </c>
      <c r="C12" s="138"/>
      <c r="D12" s="109" t="s">
        <v>38</v>
      </c>
      <c r="E12" s="97" t="s">
        <v>128</v>
      </c>
      <c r="F12" s="98" t="s">
        <v>129</v>
      </c>
      <c r="G12" s="98" t="s">
        <v>56</v>
      </c>
      <c r="H12" s="99" t="s">
        <v>89</v>
      </c>
      <c r="I12" s="101" t="s">
        <v>57</v>
      </c>
      <c r="J12" s="99" t="s">
        <v>65</v>
      </c>
      <c r="K12" s="100" t="s">
        <v>50</v>
      </c>
      <c r="L12" s="101" t="s">
        <v>120</v>
      </c>
      <c r="M12" s="99" t="s">
        <v>127</v>
      </c>
      <c r="N12" s="102" t="s">
        <v>131</v>
      </c>
      <c r="O12" s="103">
        <f t="shared" ca="1" si="0"/>
        <v>210</v>
      </c>
      <c r="P12" s="122"/>
      <c r="Q12" s="139" t="s">
        <v>245</v>
      </c>
      <c r="R12" s="84">
        <v>45432</v>
      </c>
      <c r="S12" s="82" t="s">
        <v>244</v>
      </c>
      <c r="T12" s="83"/>
      <c r="U12" s="78"/>
      <c r="V12" s="79"/>
    </row>
    <row r="13" spans="1:22" ht="21.75" customHeight="1">
      <c r="A13" s="45">
        <v>9</v>
      </c>
      <c r="B13" s="215" t="s">
        <v>26</v>
      </c>
      <c r="C13" s="216"/>
      <c r="D13" s="217" t="s">
        <v>37</v>
      </c>
      <c r="E13" s="218" t="s">
        <v>132</v>
      </c>
      <c r="F13" s="219" t="s">
        <v>133</v>
      </c>
      <c r="G13" s="219" t="s">
        <v>56</v>
      </c>
      <c r="H13" s="220" t="s">
        <v>134</v>
      </c>
      <c r="I13" s="221" t="s">
        <v>57</v>
      </c>
      <c r="J13" s="220" t="s">
        <v>76</v>
      </c>
      <c r="K13" s="222" t="s">
        <v>135</v>
      </c>
      <c r="L13" s="221" t="s">
        <v>59</v>
      </c>
      <c r="M13" s="220" t="s">
        <v>75</v>
      </c>
      <c r="N13" s="223" t="s">
        <v>136</v>
      </c>
      <c r="O13" s="224">
        <f t="shared" ca="1" si="0"/>
        <v>209</v>
      </c>
      <c r="P13" s="225"/>
      <c r="Q13" s="226" t="s">
        <v>297</v>
      </c>
      <c r="R13" s="84"/>
      <c r="S13" s="82"/>
      <c r="T13" s="83"/>
      <c r="U13" s="78"/>
      <c r="V13" s="79"/>
    </row>
    <row r="14" spans="1:22" ht="21.75" customHeight="1">
      <c r="A14" s="45">
        <v>10</v>
      </c>
      <c r="B14" s="105"/>
      <c r="C14" s="135" t="s">
        <v>27</v>
      </c>
      <c r="D14" s="106"/>
      <c r="E14" s="72" t="s">
        <v>143</v>
      </c>
      <c r="F14" s="73" t="s">
        <v>144</v>
      </c>
      <c r="G14" s="73" t="s">
        <v>56</v>
      </c>
      <c r="H14" s="74" t="s">
        <v>134</v>
      </c>
      <c r="I14" s="76" t="s">
        <v>61</v>
      </c>
      <c r="J14" s="74" t="s">
        <v>76</v>
      </c>
      <c r="K14" s="75" t="s">
        <v>58</v>
      </c>
      <c r="L14" s="76" t="s">
        <v>62</v>
      </c>
      <c r="M14" s="74" t="s">
        <v>287</v>
      </c>
      <c r="N14" s="92" t="s">
        <v>141</v>
      </c>
      <c r="O14" s="107">
        <f t="shared" ca="1" si="0"/>
        <v>203</v>
      </c>
      <c r="P14" s="136">
        <f t="shared" ca="1" si="1"/>
        <v>154</v>
      </c>
      <c r="Q14" s="137" t="s">
        <v>219</v>
      </c>
      <c r="R14" s="84">
        <v>45440</v>
      </c>
      <c r="S14" s="82" t="s">
        <v>42</v>
      </c>
      <c r="T14" s="83" t="s">
        <v>40</v>
      </c>
      <c r="U14" s="78">
        <v>45426</v>
      </c>
      <c r="V14" s="79" t="s">
        <v>46</v>
      </c>
    </row>
    <row r="15" spans="1:22" ht="21.75" customHeight="1">
      <c r="A15" s="45">
        <v>11</v>
      </c>
      <c r="B15" s="215" t="s">
        <v>26</v>
      </c>
      <c r="C15" s="216"/>
      <c r="D15" s="217"/>
      <c r="E15" s="239" t="s">
        <v>147</v>
      </c>
      <c r="F15" s="240" t="s">
        <v>148</v>
      </c>
      <c r="G15" s="240" t="s">
        <v>52</v>
      </c>
      <c r="H15" s="241" t="s">
        <v>70</v>
      </c>
      <c r="I15" s="242" t="s">
        <v>61</v>
      </c>
      <c r="J15" s="241" t="s">
        <v>76</v>
      </c>
      <c r="K15" s="243" t="s">
        <v>58</v>
      </c>
      <c r="L15" s="242" t="s">
        <v>62</v>
      </c>
      <c r="M15" s="241" t="s">
        <v>93</v>
      </c>
      <c r="N15" s="244" t="s">
        <v>145</v>
      </c>
      <c r="O15" s="245">
        <f t="shared" ca="1" si="0"/>
        <v>202</v>
      </c>
      <c r="P15" s="246">
        <f t="shared" ca="1" si="1"/>
        <v>175</v>
      </c>
      <c r="Q15" s="247" t="s">
        <v>298</v>
      </c>
      <c r="R15" s="70">
        <v>45447</v>
      </c>
      <c r="S15" s="68" t="s">
        <v>42</v>
      </c>
      <c r="T15" s="69" t="s">
        <v>40</v>
      </c>
      <c r="U15" s="37">
        <v>45405</v>
      </c>
      <c r="V15" s="38" t="s">
        <v>91</v>
      </c>
    </row>
    <row r="16" spans="1:22" ht="45.75" customHeight="1">
      <c r="A16" s="45">
        <v>12</v>
      </c>
      <c r="B16" s="108" t="s">
        <v>26</v>
      </c>
      <c r="C16" s="138"/>
      <c r="D16" s="109"/>
      <c r="E16" s="97" t="s">
        <v>158</v>
      </c>
      <c r="F16" s="98" t="s">
        <v>159</v>
      </c>
      <c r="G16" s="98" t="s">
        <v>56</v>
      </c>
      <c r="H16" s="99" t="s">
        <v>155</v>
      </c>
      <c r="I16" s="101" t="s">
        <v>61</v>
      </c>
      <c r="J16" s="99" t="s">
        <v>54</v>
      </c>
      <c r="K16" s="100" t="s">
        <v>73</v>
      </c>
      <c r="L16" s="101" t="s">
        <v>160</v>
      </c>
      <c r="M16" s="99"/>
      <c r="N16" s="102" t="s">
        <v>156</v>
      </c>
      <c r="O16" s="103">
        <f t="shared" ca="1" si="0"/>
        <v>192</v>
      </c>
      <c r="P16" s="122">
        <f t="shared" ref="P16" ca="1" si="2">IF(U16="-", "", VALUE(TODAY())-VALUE(U16))</f>
        <v>176</v>
      </c>
      <c r="Q16" s="139" t="s">
        <v>291</v>
      </c>
      <c r="R16" s="84"/>
      <c r="S16" s="82"/>
      <c r="T16" s="83" t="s">
        <v>40</v>
      </c>
      <c r="U16" s="78">
        <v>45404</v>
      </c>
      <c r="V16" s="79" t="s">
        <v>46</v>
      </c>
    </row>
    <row r="17" spans="1:22" ht="21.75" customHeight="1">
      <c r="A17" s="45">
        <v>13</v>
      </c>
      <c r="B17" s="227" t="s">
        <v>26</v>
      </c>
      <c r="C17" s="248"/>
      <c r="D17" s="249"/>
      <c r="E17" s="239" t="s">
        <v>163</v>
      </c>
      <c r="F17" s="240" t="s">
        <v>164</v>
      </c>
      <c r="G17" s="240" t="s">
        <v>56</v>
      </c>
      <c r="H17" s="241" t="s">
        <v>103</v>
      </c>
      <c r="I17" s="242" t="s">
        <v>82</v>
      </c>
      <c r="J17" s="241" t="s">
        <v>83</v>
      </c>
      <c r="K17" s="243" t="s">
        <v>50</v>
      </c>
      <c r="L17" s="242" t="s">
        <v>97</v>
      </c>
      <c r="M17" s="241" t="s">
        <v>51</v>
      </c>
      <c r="N17" s="244" t="s">
        <v>162</v>
      </c>
      <c r="O17" s="245">
        <f t="shared" ca="1" si="0"/>
        <v>191</v>
      </c>
      <c r="P17" s="246"/>
      <c r="Q17" s="247" t="s">
        <v>299</v>
      </c>
      <c r="R17" s="70">
        <v>45440</v>
      </c>
      <c r="S17" s="68" t="s">
        <v>42</v>
      </c>
      <c r="T17" s="69"/>
      <c r="U17" s="37"/>
      <c r="V17" s="38"/>
    </row>
    <row r="18" spans="1:22" ht="21.75" customHeight="1">
      <c r="A18" s="45">
        <v>14</v>
      </c>
      <c r="B18" s="227" t="s">
        <v>26</v>
      </c>
      <c r="C18" s="216"/>
      <c r="D18" s="217"/>
      <c r="E18" s="218" t="s">
        <v>166</v>
      </c>
      <c r="F18" s="219" t="s">
        <v>167</v>
      </c>
      <c r="G18" s="219" t="s">
        <v>56</v>
      </c>
      <c r="H18" s="220" t="s">
        <v>125</v>
      </c>
      <c r="I18" s="221" t="s">
        <v>82</v>
      </c>
      <c r="J18" s="220" t="s">
        <v>83</v>
      </c>
      <c r="K18" s="222" t="s">
        <v>50</v>
      </c>
      <c r="L18" s="221" t="s">
        <v>84</v>
      </c>
      <c r="M18" s="220" t="s">
        <v>146</v>
      </c>
      <c r="N18" s="223" t="s">
        <v>165</v>
      </c>
      <c r="O18" s="224">
        <f t="shared" ca="1" si="0"/>
        <v>190</v>
      </c>
      <c r="P18" s="225">
        <f t="shared" ref="P18:P52" ca="1" si="3">IF(U18="-", "", VALUE(TODAY())-VALUE(U18))</f>
        <v>169</v>
      </c>
      <c r="Q18" s="250" t="s">
        <v>300</v>
      </c>
      <c r="R18" s="84"/>
      <c r="S18" s="82"/>
      <c r="T18" s="83" t="s">
        <v>40</v>
      </c>
      <c r="U18" s="78">
        <v>45411</v>
      </c>
      <c r="V18" s="79" t="s">
        <v>94</v>
      </c>
    </row>
    <row r="19" spans="1:22" ht="21.75" customHeight="1">
      <c r="A19" s="45">
        <v>15</v>
      </c>
      <c r="B19" s="108" t="s">
        <v>26</v>
      </c>
      <c r="C19" s="138"/>
      <c r="D19" s="109"/>
      <c r="E19" s="97" t="s">
        <v>168</v>
      </c>
      <c r="F19" s="98" t="s">
        <v>169</v>
      </c>
      <c r="G19" s="98" t="s">
        <v>56</v>
      </c>
      <c r="H19" s="99" t="s">
        <v>170</v>
      </c>
      <c r="I19" s="101" t="s">
        <v>82</v>
      </c>
      <c r="J19" s="99" t="s">
        <v>83</v>
      </c>
      <c r="K19" s="100" t="s">
        <v>96</v>
      </c>
      <c r="L19" s="101" t="s">
        <v>119</v>
      </c>
      <c r="M19" s="99" t="s">
        <v>137</v>
      </c>
      <c r="N19" s="102" t="s">
        <v>165</v>
      </c>
      <c r="O19" s="103">
        <f t="shared" ca="1" si="0"/>
        <v>190</v>
      </c>
      <c r="P19" s="122"/>
      <c r="Q19" s="104"/>
      <c r="R19" s="84"/>
      <c r="S19" s="82"/>
      <c r="T19" s="83"/>
      <c r="U19" s="78"/>
      <c r="V19" s="79"/>
    </row>
    <row r="20" spans="1:22" ht="21.75" customHeight="1">
      <c r="A20" s="45">
        <v>16</v>
      </c>
      <c r="B20" s="108" t="s">
        <v>26</v>
      </c>
      <c r="C20" s="138"/>
      <c r="D20" s="109"/>
      <c r="E20" s="97" t="s">
        <v>171</v>
      </c>
      <c r="F20" s="98" t="s">
        <v>172</v>
      </c>
      <c r="G20" s="98" t="s">
        <v>56</v>
      </c>
      <c r="H20" s="99" t="s">
        <v>90</v>
      </c>
      <c r="I20" s="101" t="s">
        <v>130</v>
      </c>
      <c r="J20" s="99" t="s">
        <v>54</v>
      </c>
      <c r="K20" s="100" t="s">
        <v>94</v>
      </c>
      <c r="L20" s="101" t="s">
        <v>95</v>
      </c>
      <c r="M20" s="99"/>
      <c r="N20" s="102" t="s">
        <v>165</v>
      </c>
      <c r="O20" s="103">
        <f t="shared" ca="1" si="0"/>
        <v>190</v>
      </c>
      <c r="P20" s="122">
        <f t="shared" ca="1" si="3"/>
        <v>189</v>
      </c>
      <c r="Q20" s="104"/>
      <c r="R20" s="84"/>
      <c r="S20" s="82"/>
      <c r="T20" s="83" t="s">
        <v>40</v>
      </c>
      <c r="U20" s="78">
        <v>45391</v>
      </c>
      <c r="V20" s="79" t="s">
        <v>173</v>
      </c>
    </row>
    <row r="21" spans="1:22" ht="21.75" customHeight="1">
      <c r="A21" s="45">
        <v>17</v>
      </c>
      <c r="B21" s="108" t="s">
        <v>26</v>
      </c>
      <c r="C21" s="138"/>
      <c r="D21" s="109" t="s">
        <v>37</v>
      </c>
      <c r="E21" s="97" t="s">
        <v>174</v>
      </c>
      <c r="F21" s="98" t="s">
        <v>175</v>
      </c>
      <c r="G21" s="98" t="s">
        <v>56</v>
      </c>
      <c r="H21" s="99" t="s">
        <v>176</v>
      </c>
      <c r="I21" s="101" t="s">
        <v>130</v>
      </c>
      <c r="J21" s="99" t="s">
        <v>65</v>
      </c>
      <c r="K21" s="100" t="s">
        <v>100</v>
      </c>
      <c r="L21" s="101" t="s">
        <v>177</v>
      </c>
      <c r="M21" s="99"/>
      <c r="N21" s="102" t="s">
        <v>165</v>
      </c>
      <c r="O21" s="103">
        <f t="shared" ca="1" si="0"/>
        <v>190</v>
      </c>
      <c r="P21" s="122"/>
      <c r="Q21" s="104"/>
      <c r="R21" s="84"/>
      <c r="S21" s="82"/>
      <c r="T21" s="83"/>
      <c r="U21" s="78"/>
      <c r="V21" s="79"/>
    </row>
    <row r="22" spans="1:22" ht="36" customHeight="1">
      <c r="A22" s="45">
        <v>18</v>
      </c>
      <c r="B22" s="215" t="s">
        <v>26</v>
      </c>
      <c r="C22" s="216"/>
      <c r="D22" s="217"/>
      <c r="E22" s="218" t="s">
        <v>178</v>
      </c>
      <c r="F22" s="219" t="s">
        <v>179</v>
      </c>
      <c r="G22" s="219" t="s">
        <v>52</v>
      </c>
      <c r="H22" s="220" t="s">
        <v>149</v>
      </c>
      <c r="I22" s="221" t="s">
        <v>114</v>
      </c>
      <c r="J22" s="220" t="s">
        <v>76</v>
      </c>
      <c r="K22" s="222" t="s">
        <v>138</v>
      </c>
      <c r="L22" s="221" t="s">
        <v>241</v>
      </c>
      <c r="M22" s="220" t="s">
        <v>180</v>
      </c>
      <c r="N22" s="223" t="s">
        <v>181</v>
      </c>
      <c r="O22" s="224">
        <f t="shared" ca="1" si="0"/>
        <v>186</v>
      </c>
      <c r="P22" s="225">
        <f t="shared" ca="1" si="3"/>
        <v>172</v>
      </c>
      <c r="Q22" s="226" t="s">
        <v>297</v>
      </c>
      <c r="R22" s="84"/>
      <c r="S22" s="82"/>
      <c r="T22" s="83" t="s">
        <v>40</v>
      </c>
      <c r="U22" s="78">
        <v>45408</v>
      </c>
      <c r="V22" s="79" t="s">
        <v>91</v>
      </c>
    </row>
    <row r="23" spans="1:22" s="8" customFormat="1" ht="21" customHeight="1">
      <c r="A23" s="45">
        <v>19</v>
      </c>
      <c r="B23" s="105"/>
      <c r="C23" s="135" t="s">
        <v>242</v>
      </c>
      <c r="D23" s="106"/>
      <c r="E23" s="72" t="s">
        <v>185</v>
      </c>
      <c r="F23" s="73" t="s">
        <v>186</v>
      </c>
      <c r="G23" s="73" t="s">
        <v>52</v>
      </c>
      <c r="H23" s="74" t="s">
        <v>92</v>
      </c>
      <c r="I23" s="76" t="s">
        <v>61</v>
      </c>
      <c r="J23" s="74" t="s">
        <v>76</v>
      </c>
      <c r="K23" s="75" t="s">
        <v>58</v>
      </c>
      <c r="L23" s="76" t="s">
        <v>62</v>
      </c>
      <c r="M23" s="74" t="s">
        <v>60</v>
      </c>
      <c r="N23" s="96" t="s">
        <v>184</v>
      </c>
      <c r="O23" s="127">
        <f t="shared" ca="1" si="0"/>
        <v>183</v>
      </c>
      <c r="P23" s="140"/>
      <c r="Q23" s="167" t="s">
        <v>243</v>
      </c>
      <c r="R23" s="84"/>
      <c r="S23" s="82"/>
      <c r="T23" s="83"/>
      <c r="U23" s="78"/>
      <c r="V23" s="79"/>
    </row>
    <row r="24" spans="1:22" s="8" customFormat="1" ht="21" customHeight="1">
      <c r="A24" s="45">
        <v>20</v>
      </c>
      <c r="B24" s="105"/>
      <c r="C24" s="135" t="s">
        <v>27</v>
      </c>
      <c r="D24" s="106"/>
      <c r="E24" s="72" t="s">
        <v>187</v>
      </c>
      <c r="F24" s="73" t="s">
        <v>188</v>
      </c>
      <c r="G24" s="73" t="s">
        <v>56</v>
      </c>
      <c r="H24" s="74" t="s">
        <v>70</v>
      </c>
      <c r="I24" s="76" t="s">
        <v>61</v>
      </c>
      <c r="J24" s="74" t="s">
        <v>54</v>
      </c>
      <c r="K24" s="75" t="s">
        <v>58</v>
      </c>
      <c r="L24" s="76" t="s">
        <v>62</v>
      </c>
      <c r="M24" s="74" t="s">
        <v>60</v>
      </c>
      <c r="N24" s="92" t="s">
        <v>184</v>
      </c>
      <c r="O24" s="127">
        <f t="shared" ca="1" si="0"/>
        <v>183</v>
      </c>
      <c r="P24" s="140">
        <f t="shared" ca="1" si="3"/>
        <v>159</v>
      </c>
      <c r="Q24" s="137" t="s">
        <v>217</v>
      </c>
      <c r="R24" s="84">
        <v>45440</v>
      </c>
      <c r="S24" s="82" t="s">
        <v>39</v>
      </c>
      <c r="T24" s="83" t="s">
        <v>40</v>
      </c>
      <c r="U24" s="78">
        <v>45421</v>
      </c>
      <c r="V24" s="79" t="s">
        <v>69</v>
      </c>
    </row>
    <row r="25" spans="1:22" s="8" customFormat="1" ht="21" customHeight="1">
      <c r="A25" s="45">
        <v>21</v>
      </c>
      <c r="B25" s="215"/>
      <c r="C25" s="216" t="s">
        <v>27</v>
      </c>
      <c r="D25" s="217"/>
      <c r="E25" s="218" t="s">
        <v>189</v>
      </c>
      <c r="F25" s="219" t="s">
        <v>190</v>
      </c>
      <c r="G25" s="219" t="s">
        <v>56</v>
      </c>
      <c r="H25" s="220" t="s">
        <v>98</v>
      </c>
      <c r="I25" s="221" t="s">
        <v>61</v>
      </c>
      <c r="J25" s="220" t="s">
        <v>54</v>
      </c>
      <c r="K25" s="222" t="s">
        <v>58</v>
      </c>
      <c r="L25" s="221" t="s">
        <v>62</v>
      </c>
      <c r="M25" s="220" t="s">
        <v>60</v>
      </c>
      <c r="N25" s="223" t="s">
        <v>184</v>
      </c>
      <c r="O25" s="245">
        <f t="shared" ca="1" si="0"/>
        <v>183</v>
      </c>
      <c r="P25" s="246">
        <f t="shared" ca="1" si="3"/>
        <v>155</v>
      </c>
      <c r="Q25" s="250" t="s">
        <v>297</v>
      </c>
      <c r="R25" s="84"/>
      <c r="S25" s="82"/>
      <c r="T25" s="83" t="s">
        <v>40</v>
      </c>
      <c r="U25" s="78">
        <v>45425</v>
      </c>
      <c r="V25" s="79" t="s">
        <v>46</v>
      </c>
    </row>
    <row r="26" spans="1:22" s="8" customFormat="1" ht="21" customHeight="1">
      <c r="A26" s="45">
        <v>22</v>
      </c>
      <c r="B26" s="108" t="s">
        <v>26</v>
      </c>
      <c r="C26" s="138"/>
      <c r="D26" s="109"/>
      <c r="E26" s="97" t="s">
        <v>191</v>
      </c>
      <c r="F26" s="98" t="s">
        <v>192</v>
      </c>
      <c r="G26" s="98" t="s">
        <v>56</v>
      </c>
      <c r="H26" s="99" t="s">
        <v>170</v>
      </c>
      <c r="I26" s="101" t="s">
        <v>68</v>
      </c>
      <c r="J26" s="99" t="s">
        <v>54</v>
      </c>
      <c r="K26" s="100" t="s">
        <v>46</v>
      </c>
      <c r="L26" s="101" t="s">
        <v>193</v>
      </c>
      <c r="M26" s="99"/>
      <c r="N26" s="102" t="s">
        <v>194</v>
      </c>
      <c r="O26" s="157">
        <f t="shared" ca="1" si="0"/>
        <v>182</v>
      </c>
      <c r="P26" s="154">
        <f t="shared" ca="1" si="3"/>
        <v>176</v>
      </c>
      <c r="Q26" s="104"/>
      <c r="R26" s="84"/>
      <c r="S26" s="82"/>
      <c r="T26" s="83" t="s">
        <v>40</v>
      </c>
      <c r="U26" s="78">
        <v>45404</v>
      </c>
      <c r="V26" s="79" t="s">
        <v>73</v>
      </c>
    </row>
    <row r="27" spans="1:22" s="8" customFormat="1" ht="21" customHeight="1">
      <c r="A27" s="45">
        <v>23</v>
      </c>
      <c r="B27" s="215"/>
      <c r="C27" s="216" t="s">
        <v>27</v>
      </c>
      <c r="D27" s="217"/>
      <c r="E27" s="218" t="s">
        <v>195</v>
      </c>
      <c r="F27" s="219" t="s">
        <v>196</v>
      </c>
      <c r="G27" s="219" t="s">
        <v>52</v>
      </c>
      <c r="H27" s="220" t="s">
        <v>108</v>
      </c>
      <c r="I27" s="221" t="s">
        <v>82</v>
      </c>
      <c r="J27" s="220" t="s">
        <v>83</v>
      </c>
      <c r="K27" s="222" t="s">
        <v>50</v>
      </c>
      <c r="L27" s="221" t="s">
        <v>97</v>
      </c>
      <c r="M27" s="220" t="s">
        <v>146</v>
      </c>
      <c r="N27" s="223" t="s">
        <v>194</v>
      </c>
      <c r="O27" s="245">
        <f t="shared" ca="1" si="0"/>
        <v>182</v>
      </c>
      <c r="P27" s="246">
        <f t="shared" ca="1" si="3"/>
        <v>160</v>
      </c>
      <c r="Q27" s="250" t="s">
        <v>302</v>
      </c>
      <c r="R27" s="84">
        <v>45436</v>
      </c>
      <c r="S27" s="82" t="s">
        <v>39</v>
      </c>
      <c r="T27" s="83" t="s">
        <v>40</v>
      </c>
      <c r="U27" s="78">
        <v>45420</v>
      </c>
      <c r="V27" s="79" t="s">
        <v>46</v>
      </c>
    </row>
    <row r="28" spans="1:22" s="8" customFormat="1" ht="21" customHeight="1">
      <c r="A28" s="45">
        <v>24</v>
      </c>
      <c r="B28" s="105"/>
      <c r="C28" s="135" t="s">
        <v>27</v>
      </c>
      <c r="D28" s="106"/>
      <c r="E28" s="72" t="s">
        <v>197</v>
      </c>
      <c r="F28" s="73" t="s">
        <v>198</v>
      </c>
      <c r="G28" s="73" t="s">
        <v>52</v>
      </c>
      <c r="H28" s="74" t="s">
        <v>70</v>
      </c>
      <c r="I28" s="76" t="s">
        <v>82</v>
      </c>
      <c r="J28" s="74" t="s">
        <v>83</v>
      </c>
      <c r="K28" s="75" t="s">
        <v>50</v>
      </c>
      <c r="L28" s="76" t="s">
        <v>97</v>
      </c>
      <c r="M28" s="74" t="s">
        <v>146</v>
      </c>
      <c r="N28" s="92" t="s">
        <v>199</v>
      </c>
      <c r="O28" s="127">
        <f t="shared" ca="1" si="0"/>
        <v>181</v>
      </c>
      <c r="P28" s="140">
        <f t="shared" ca="1" si="3"/>
        <v>160</v>
      </c>
      <c r="Q28" s="137" t="s">
        <v>218</v>
      </c>
      <c r="R28" s="84"/>
      <c r="S28" s="82"/>
      <c r="T28" s="83" t="s">
        <v>40</v>
      </c>
      <c r="U28" s="78">
        <v>45420</v>
      </c>
      <c r="V28" s="79" t="s">
        <v>46</v>
      </c>
    </row>
    <row r="29" spans="1:22" s="8" customFormat="1" ht="21" customHeight="1">
      <c r="A29" s="45">
        <v>25</v>
      </c>
      <c r="B29" s="108" t="s">
        <v>26</v>
      </c>
      <c r="C29" s="138"/>
      <c r="D29" s="109"/>
      <c r="E29" s="97" t="s">
        <v>200</v>
      </c>
      <c r="F29" s="98" t="s">
        <v>201</v>
      </c>
      <c r="G29" s="98" t="s">
        <v>52</v>
      </c>
      <c r="H29" s="99" t="s">
        <v>112</v>
      </c>
      <c r="I29" s="101" t="s">
        <v>150</v>
      </c>
      <c r="J29" s="99" t="s">
        <v>151</v>
      </c>
      <c r="K29" s="100" t="s">
        <v>152</v>
      </c>
      <c r="L29" s="101" t="s">
        <v>75</v>
      </c>
      <c r="M29" s="99"/>
      <c r="N29" s="102" t="s">
        <v>199</v>
      </c>
      <c r="O29" s="157">
        <f t="shared" ca="1" si="0"/>
        <v>181</v>
      </c>
      <c r="P29" s="154"/>
      <c r="Q29" s="104"/>
      <c r="R29" s="84"/>
      <c r="S29" s="82"/>
      <c r="T29" s="83"/>
      <c r="U29" s="78"/>
      <c r="V29" s="79"/>
    </row>
    <row r="30" spans="1:22" s="8" customFormat="1" ht="21" customHeight="1">
      <c r="A30" s="45">
        <v>26</v>
      </c>
      <c r="B30" s="215"/>
      <c r="C30" s="216" t="s">
        <v>36</v>
      </c>
      <c r="D30" s="217"/>
      <c r="E30" s="218" t="s">
        <v>202</v>
      </c>
      <c r="F30" s="219" t="s">
        <v>203</v>
      </c>
      <c r="G30" s="219" t="s">
        <v>56</v>
      </c>
      <c r="H30" s="220" t="s">
        <v>78</v>
      </c>
      <c r="I30" s="221" t="s">
        <v>36</v>
      </c>
      <c r="J30" s="220" t="s">
        <v>79</v>
      </c>
      <c r="K30" s="222" t="s">
        <v>80</v>
      </c>
      <c r="L30" s="221" t="s">
        <v>81</v>
      </c>
      <c r="M30" s="220"/>
      <c r="N30" s="223" t="s">
        <v>199</v>
      </c>
      <c r="O30" s="245">
        <f t="shared" ca="1" si="0"/>
        <v>181</v>
      </c>
      <c r="P30" s="246"/>
      <c r="Q30" s="250" t="s">
        <v>298</v>
      </c>
      <c r="R30" s="84"/>
      <c r="S30" s="82"/>
      <c r="T30" s="83"/>
      <c r="U30" s="78"/>
      <c r="V30" s="79"/>
    </row>
    <row r="31" spans="1:22" s="8" customFormat="1" ht="21" customHeight="1">
      <c r="A31" s="45">
        <v>27</v>
      </c>
      <c r="B31" s="108" t="s">
        <v>26</v>
      </c>
      <c r="C31" s="138"/>
      <c r="D31" s="109"/>
      <c r="E31" s="97" t="s">
        <v>204</v>
      </c>
      <c r="F31" s="98" t="s">
        <v>205</v>
      </c>
      <c r="G31" s="98" t="s">
        <v>52</v>
      </c>
      <c r="H31" s="99" t="s">
        <v>113</v>
      </c>
      <c r="I31" s="101" t="s">
        <v>71</v>
      </c>
      <c r="J31" s="99" t="s">
        <v>72</v>
      </c>
      <c r="K31" s="100" t="s">
        <v>55</v>
      </c>
      <c r="L31" s="101" t="s">
        <v>206</v>
      </c>
      <c r="M31" s="99"/>
      <c r="N31" s="102" t="s">
        <v>207</v>
      </c>
      <c r="O31" s="157">
        <f t="shared" ca="1" si="0"/>
        <v>178</v>
      </c>
      <c r="P31" s="154"/>
      <c r="Q31" s="104"/>
      <c r="R31" s="84"/>
      <c r="S31" s="82"/>
      <c r="T31" s="83"/>
      <c r="U31" s="78"/>
      <c r="V31" s="79"/>
    </row>
    <row r="32" spans="1:22" s="8" customFormat="1" ht="21" customHeight="1">
      <c r="A32" s="45">
        <v>28</v>
      </c>
      <c r="B32" s="105"/>
      <c r="C32" s="135" t="s">
        <v>36</v>
      </c>
      <c r="D32" s="106"/>
      <c r="E32" s="72" t="s">
        <v>208</v>
      </c>
      <c r="F32" s="73" t="s">
        <v>209</v>
      </c>
      <c r="G32" s="73" t="s">
        <v>52</v>
      </c>
      <c r="H32" s="74" t="s">
        <v>78</v>
      </c>
      <c r="I32" s="76" t="s">
        <v>36</v>
      </c>
      <c r="J32" s="74" t="s">
        <v>79</v>
      </c>
      <c r="K32" s="75" t="s">
        <v>80</v>
      </c>
      <c r="L32" s="76" t="s">
        <v>81</v>
      </c>
      <c r="M32" s="74"/>
      <c r="N32" s="92" t="s">
        <v>207</v>
      </c>
      <c r="O32" s="127">
        <f t="shared" ca="1" si="0"/>
        <v>178</v>
      </c>
      <c r="P32" s="140"/>
      <c r="Q32" s="137" t="s">
        <v>36</v>
      </c>
      <c r="R32" s="84"/>
      <c r="S32" s="82"/>
      <c r="T32" s="83"/>
      <c r="U32" s="78"/>
      <c r="V32" s="79"/>
    </row>
    <row r="33" spans="1:22" s="8" customFormat="1" ht="21" customHeight="1">
      <c r="A33" s="45">
        <v>29</v>
      </c>
      <c r="B33" s="108" t="s">
        <v>26</v>
      </c>
      <c r="C33" s="138"/>
      <c r="D33" s="109"/>
      <c r="E33" s="97" t="s">
        <v>210</v>
      </c>
      <c r="F33" s="98" t="s">
        <v>211</v>
      </c>
      <c r="G33" s="98" t="s">
        <v>52</v>
      </c>
      <c r="H33" s="99" t="s">
        <v>212</v>
      </c>
      <c r="I33" s="101" t="s">
        <v>150</v>
      </c>
      <c r="J33" s="99" t="s">
        <v>151</v>
      </c>
      <c r="K33" s="100" t="s">
        <v>94</v>
      </c>
      <c r="L33" s="101" t="s">
        <v>95</v>
      </c>
      <c r="M33" s="99"/>
      <c r="N33" s="102" t="s">
        <v>213</v>
      </c>
      <c r="O33" s="157">
        <f t="shared" ca="1" si="0"/>
        <v>177</v>
      </c>
      <c r="P33" s="154"/>
      <c r="Q33" s="104"/>
      <c r="R33" s="84"/>
      <c r="S33" s="82"/>
      <c r="T33" s="83"/>
      <c r="U33" s="78"/>
      <c r="V33" s="79"/>
    </row>
    <row r="34" spans="1:22" s="8" customFormat="1" ht="21" customHeight="1">
      <c r="A34" s="45">
        <v>30</v>
      </c>
      <c r="B34" s="63" t="s">
        <v>26</v>
      </c>
      <c r="C34" s="153"/>
      <c r="D34" s="141" t="s">
        <v>37</v>
      </c>
      <c r="E34" s="143" t="s">
        <v>214</v>
      </c>
      <c r="F34" s="144" t="s">
        <v>215</v>
      </c>
      <c r="G34" s="144" t="s">
        <v>52</v>
      </c>
      <c r="H34" s="145" t="s">
        <v>157</v>
      </c>
      <c r="I34" s="146" t="s">
        <v>71</v>
      </c>
      <c r="J34" s="145" t="s">
        <v>72</v>
      </c>
      <c r="K34" s="147" t="s">
        <v>35</v>
      </c>
      <c r="L34" s="146" t="s">
        <v>216</v>
      </c>
      <c r="M34" s="145"/>
      <c r="N34" s="148" t="s">
        <v>213</v>
      </c>
      <c r="O34" s="157">
        <f t="shared" ca="1" si="0"/>
        <v>177</v>
      </c>
      <c r="P34" s="154">
        <f t="shared" ca="1" si="3"/>
        <v>176</v>
      </c>
      <c r="Q34" s="155"/>
      <c r="R34" s="70"/>
      <c r="S34" s="68"/>
      <c r="T34" s="69" t="s">
        <v>40</v>
      </c>
      <c r="U34" s="37">
        <v>45404</v>
      </c>
      <c r="V34" s="38" t="s">
        <v>182</v>
      </c>
    </row>
    <row r="35" spans="1:22" s="8" customFormat="1" ht="20.25" customHeight="1">
      <c r="A35" s="45">
        <v>31</v>
      </c>
      <c r="B35" s="108" t="s">
        <v>26</v>
      </c>
      <c r="C35" s="138"/>
      <c r="D35" s="109"/>
      <c r="E35" s="97" t="s">
        <v>220</v>
      </c>
      <c r="F35" s="98" t="s">
        <v>221</v>
      </c>
      <c r="G35" s="98" t="s">
        <v>52</v>
      </c>
      <c r="H35" s="99" t="s">
        <v>114</v>
      </c>
      <c r="I35" s="101" t="s">
        <v>222</v>
      </c>
      <c r="J35" s="99" t="s">
        <v>151</v>
      </c>
      <c r="K35" s="100" t="s">
        <v>91</v>
      </c>
      <c r="L35" s="101" t="s">
        <v>142</v>
      </c>
      <c r="M35" s="99"/>
      <c r="N35" s="102" t="s">
        <v>223</v>
      </c>
      <c r="O35" s="157">
        <f t="shared" ca="1" si="0"/>
        <v>175</v>
      </c>
      <c r="P35" s="154"/>
      <c r="Q35" s="104"/>
      <c r="R35" s="84"/>
      <c r="S35" s="82"/>
      <c r="T35" s="83"/>
      <c r="U35" s="78"/>
      <c r="V35" s="79"/>
    </row>
    <row r="36" spans="1:22" s="8" customFormat="1" ht="20.25" customHeight="1">
      <c r="A36" s="45">
        <v>32</v>
      </c>
      <c r="B36" s="105"/>
      <c r="C36" s="135" t="s">
        <v>27</v>
      </c>
      <c r="D36" s="106"/>
      <c r="E36" s="72" t="s">
        <v>224</v>
      </c>
      <c r="F36" s="73" t="s">
        <v>225</v>
      </c>
      <c r="G36" s="73" t="s">
        <v>56</v>
      </c>
      <c r="H36" s="74" t="s">
        <v>86</v>
      </c>
      <c r="I36" s="76" t="s">
        <v>61</v>
      </c>
      <c r="J36" s="74" t="s">
        <v>54</v>
      </c>
      <c r="K36" s="75" t="s">
        <v>58</v>
      </c>
      <c r="L36" s="76" t="s">
        <v>62</v>
      </c>
      <c r="M36" s="74" t="s">
        <v>66</v>
      </c>
      <c r="N36" s="77" t="s">
        <v>223</v>
      </c>
      <c r="O36" s="152">
        <f t="shared" ca="1" si="0"/>
        <v>175</v>
      </c>
      <c r="P36" s="151">
        <f t="shared" ca="1" si="3"/>
        <v>148</v>
      </c>
      <c r="Q36" s="85" t="s">
        <v>246</v>
      </c>
      <c r="R36" s="84">
        <v>45422</v>
      </c>
      <c r="S36" s="82" t="s">
        <v>244</v>
      </c>
      <c r="T36" s="83" t="s">
        <v>40</v>
      </c>
      <c r="U36" s="78">
        <v>45432</v>
      </c>
      <c r="V36" s="79" t="s">
        <v>91</v>
      </c>
    </row>
    <row r="37" spans="1:22" s="8" customFormat="1" ht="20.25" customHeight="1">
      <c r="A37" s="45">
        <v>33</v>
      </c>
      <c r="B37" s="108" t="s">
        <v>26</v>
      </c>
      <c r="C37" s="138"/>
      <c r="D37" s="109"/>
      <c r="E37" s="97" t="s">
        <v>227</v>
      </c>
      <c r="F37" s="98" t="s">
        <v>228</v>
      </c>
      <c r="G37" s="98" t="s">
        <v>52</v>
      </c>
      <c r="H37" s="99" t="s">
        <v>70</v>
      </c>
      <c r="I37" s="101" t="s">
        <v>102</v>
      </c>
      <c r="J37" s="99" t="s">
        <v>76</v>
      </c>
      <c r="K37" s="100" t="s">
        <v>139</v>
      </c>
      <c r="L37" s="101" t="s">
        <v>140</v>
      </c>
      <c r="M37" s="99"/>
      <c r="N37" s="102" t="s">
        <v>226</v>
      </c>
      <c r="O37" s="157">
        <f t="shared" ca="1" si="0"/>
        <v>174</v>
      </c>
      <c r="P37" s="154"/>
      <c r="Q37" s="104"/>
      <c r="R37" s="84"/>
      <c r="S37" s="82"/>
      <c r="T37" s="83"/>
      <c r="U37" s="78"/>
      <c r="V37" s="79"/>
    </row>
    <row r="38" spans="1:22" s="8" customFormat="1" ht="20.25" customHeight="1">
      <c r="A38" s="45">
        <v>34</v>
      </c>
      <c r="B38" s="105"/>
      <c r="C38" s="135" t="s">
        <v>36</v>
      </c>
      <c r="D38" s="106"/>
      <c r="E38" s="72" t="s">
        <v>229</v>
      </c>
      <c r="F38" s="73" t="s">
        <v>230</v>
      </c>
      <c r="G38" s="73" t="s">
        <v>52</v>
      </c>
      <c r="H38" s="74" t="s">
        <v>78</v>
      </c>
      <c r="I38" s="76" t="s">
        <v>36</v>
      </c>
      <c r="J38" s="74" t="s">
        <v>79</v>
      </c>
      <c r="K38" s="75" t="s">
        <v>80</v>
      </c>
      <c r="L38" s="76" t="s">
        <v>81</v>
      </c>
      <c r="M38" s="74"/>
      <c r="N38" s="77" t="s">
        <v>226</v>
      </c>
      <c r="O38" s="152">
        <f t="shared" ca="1" si="0"/>
        <v>174</v>
      </c>
      <c r="P38" s="151"/>
      <c r="Q38" s="85" t="s">
        <v>36</v>
      </c>
      <c r="R38" s="84"/>
      <c r="S38" s="82"/>
      <c r="T38" s="83"/>
      <c r="U38" s="78"/>
      <c r="V38" s="79"/>
    </row>
    <row r="39" spans="1:22" s="8" customFormat="1" ht="20.25" customHeight="1">
      <c r="A39" s="45">
        <v>35</v>
      </c>
      <c r="B39" s="105"/>
      <c r="C39" s="135" t="s">
        <v>36</v>
      </c>
      <c r="D39" s="106"/>
      <c r="E39" s="72" t="s">
        <v>231</v>
      </c>
      <c r="F39" s="73" t="s">
        <v>232</v>
      </c>
      <c r="G39" s="73" t="s">
        <v>56</v>
      </c>
      <c r="H39" s="74" t="s">
        <v>78</v>
      </c>
      <c r="I39" s="76" t="s">
        <v>36</v>
      </c>
      <c r="J39" s="74" t="s">
        <v>79</v>
      </c>
      <c r="K39" s="75" t="s">
        <v>80</v>
      </c>
      <c r="L39" s="76" t="s">
        <v>81</v>
      </c>
      <c r="M39" s="74"/>
      <c r="N39" s="77" t="s">
        <v>226</v>
      </c>
      <c r="O39" s="152">
        <f t="shared" ca="1" si="0"/>
        <v>174</v>
      </c>
      <c r="P39" s="151"/>
      <c r="Q39" s="85" t="s">
        <v>36</v>
      </c>
      <c r="R39" s="84"/>
      <c r="S39" s="82"/>
      <c r="T39" s="83"/>
      <c r="U39" s="78"/>
      <c r="V39" s="79"/>
    </row>
    <row r="40" spans="1:22" s="8" customFormat="1" ht="20.25" customHeight="1">
      <c r="A40" s="45">
        <v>36</v>
      </c>
      <c r="B40" s="108" t="s">
        <v>26</v>
      </c>
      <c r="C40" s="138"/>
      <c r="D40" s="109"/>
      <c r="E40" s="97" t="s">
        <v>233</v>
      </c>
      <c r="F40" s="98" t="s">
        <v>234</v>
      </c>
      <c r="G40" s="98" t="s">
        <v>56</v>
      </c>
      <c r="H40" s="99" t="s">
        <v>92</v>
      </c>
      <c r="I40" s="101" t="s">
        <v>68</v>
      </c>
      <c r="J40" s="99" t="s">
        <v>54</v>
      </c>
      <c r="K40" s="100" t="s">
        <v>46</v>
      </c>
      <c r="L40" s="101" t="s">
        <v>193</v>
      </c>
      <c r="M40" s="99"/>
      <c r="N40" s="102" t="s">
        <v>235</v>
      </c>
      <c r="O40" s="157">
        <f t="shared" ca="1" si="0"/>
        <v>172</v>
      </c>
      <c r="P40" s="154"/>
      <c r="Q40" s="104"/>
      <c r="R40" s="84"/>
      <c r="S40" s="82"/>
      <c r="T40" s="83"/>
      <c r="U40" s="78"/>
      <c r="V40" s="79"/>
    </row>
    <row r="41" spans="1:22" s="8" customFormat="1" ht="20.25" customHeight="1" thickBot="1">
      <c r="A41" s="45">
        <v>37</v>
      </c>
      <c r="B41" s="168" t="s">
        <v>26</v>
      </c>
      <c r="C41" s="169"/>
      <c r="D41" s="170"/>
      <c r="E41" s="171" t="s">
        <v>237</v>
      </c>
      <c r="F41" s="172" t="s">
        <v>238</v>
      </c>
      <c r="G41" s="172" t="s">
        <v>52</v>
      </c>
      <c r="H41" s="173" t="s">
        <v>126</v>
      </c>
      <c r="I41" s="174" t="s">
        <v>102</v>
      </c>
      <c r="J41" s="173" t="s">
        <v>54</v>
      </c>
      <c r="K41" s="175" t="s">
        <v>239</v>
      </c>
      <c r="L41" s="174" t="s">
        <v>240</v>
      </c>
      <c r="M41" s="173"/>
      <c r="N41" s="176" t="s">
        <v>236</v>
      </c>
      <c r="O41" s="177">
        <f t="shared" ca="1" si="0"/>
        <v>171</v>
      </c>
      <c r="P41" s="194"/>
      <c r="Q41" s="178"/>
      <c r="R41" s="71"/>
      <c r="S41" s="42"/>
      <c r="T41" s="43"/>
      <c r="U41" s="39"/>
      <c r="V41" s="40"/>
    </row>
    <row r="42" spans="1:22" s="8" customFormat="1" ht="20.25" customHeight="1">
      <c r="A42" s="45">
        <v>38</v>
      </c>
      <c r="B42" s="180" t="s">
        <v>26</v>
      </c>
      <c r="C42" s="181"/>
      <c r="D42" s="182"/>
      <c r="E42" s="195" t="s">
        <v>250</v>
      </c>
      <c r="F42" s="196" t="s">
        <v>251</v>
      </c>
      <c r="G42" s="196" t="s">
        <v>52</v>
      </c>
      <c r="H42" s="197" t="s">
        <v>161</v>
      </c>
      <c r="I42" s="198" t="s">
        <v>57</v>
      </c>
      <c r="J42" s="197" t="s">
        <v>54</v>
      </c>
      <c r="K42" s="199" t="s">
        <v>45</v>
      </c>
      <c r="L42" s="198" t="s">
        <v>120</v>
      </c>
      <c r="M42" s="197" t="s">
        <v>252</v>
      </c>
      <c r="N42" s="156" t="s">
        <v>253</v>
      </c>
      <c r="O42" s="200">
        <f t="shared" ca="1" si="0"/>
        <v>169</v>
      </c>
      <c r="P42" s="122"/>
      <c r="Q42" s="201"/>
      <c r="R42" s="124"/>
      <c r="S42" s="115"/>
      <c r="T42" s="116"/>
      <c r="U42" s="80"/>
      <c r="V42" s="81"/>
    </row>
    <row r="43" spans="1:22" s="8" customFormat="1" ht="20.25" customHeight="1">
      <c r="A43" s="45">
        <v>39</v>
      </c>
      <c r="B43" s="251" t="s">
        <v>26</v>
      </c>
      <c r="C43" s="252"/>
      <c r="D43" s="253"/>
      <c r="E43" s="218" t="s">
        <v>254</v>
      </c>
      <c r="F43" s="219" t="s">
        <v>255</v>
      </c>
      <c r="G43" s="219" t="s">
        <v>56</v>
      </c>
      <c r="H43" s="220" t="s">
        <v>77</v>
      </c>
      <c r="I43" s="221" t="s">
        <v>118</v>
      </c>
      <c r="J43" s="220" t="s">
        <v>72</v>
      </c>
      <c r="K43" s="222" t="s">
        <v>100</v>
      </c>
      <c r="L43" s="221" t="s">
        <v>177</v>
      </c>
      <c r="M43" s="220"/>
      <c r="N43" s="223" t="s">
        <v>253</v>
      </c>
      <c r="O43" s="224">
        <f t="shared" ca="1" si="0"/>
        <v>169</v>
      </c>
      <c r="P43" s="225"/>
      <c r="Q43" s="250" t="s">
        <v>301</v>
      </c>
      <c r="R43" s="84"/>
      <c r="S43" s="82"/>
      <c r="T43" s="83"/>
      <c r="U43" s="78"/>
      <c r="V43" s="79"/>
    </row>
    <row r="44" spans="1:22" s="8" customFormat="1" ht="20.25" customHeight="1">
      <c r="A44" s="45">
        <v>40</v>
      </c>
      <c r="B44" s="183"/>
      <c r="C44" s="184" t="s">
        <v>27</v>
      </c>
      <c r="D44" s="185"/>
      <c r="E44" s="72" t="s">
        <v>256</v>
      </c>
      <c r="F44" s="73" t="s">
        <v>257</v>
      </c>
      <c r="G44" s="73" t="s">
        <v>56</v>
      </c>
      <c r="H44" s="74" t="s">
        <v>92</v>
      </c>
      <c r="I44" s="76" t="s">
        <v>61</v>
      </c>
      <c r="J44" s="74" t="s">
        <v>65</v>
      </c>
      <c r="K44" s="75" t="s">
        <v>58</v>
      </c>
      <c r="L44" s="76" t="s">
        <v>62</v>
      </c>
      <c r="M44" s="74" t="s">
        <v>66</v>
      </c>
      <c r="N44" s="77" t="s">
        <v>258</v>
      </c>
      <c r="O44" s="188">
        <f t="shared" ca="1" si="0"/>
        <v>167</v>
      </c>
      <c r="P44" s="179">
        <f t="shared" ca="1" si="3"/>
        <v>141</v>
      </c>
      <c r="Q44" s="85" t="s">
        <v>293</v>
      </c>
      <c r="R44" s="84"/>
      <c r="S44" s="82"/>
      <c r="T44" s="83" t="s">
        <v>40</v>
      </c>
      <c r="U44" s="78">
        <v>45439</v>
      </c>
      <c r="V44" s="79" t="s">
        <v>46</v>
      </c>
    </row>
    <row r="45" spans="1:22" s="8" customFormat="1" ht="20.25" customHeight="1">
      <c r="A45" s="45">
        <v>41</v>
      </c>
      <c r="B45" s="183" t="s">
        <v>26</v>
      </c>
      <c r="C45" s="184"/>
      <c r="D45" s="185"/>
      <c r="E45" s="97" t="s">
        <v>259</v>
      </c>
      <c r="F45" s="98" t="s">
        <v>260</v>
      </c>
      <c r="G45" s="98" t="s">
        <v>56</v>
      </c>
      <c r="H45" s="99" t="s">
        <v>108</v>
      </c>
      <c r="I45" s="101" t="s">
        <v>53</v>
      </c>
      <c r="J45" s="99" t="s">
        <v>54</v>
      </c>
      <c r="K45" s="100" t="s">
        <v>55</v>
      </c>
      <c r="L45" s="101" t="s">
        <v>206</v>
      </c>
      <c r="M45" s="99"/>
      <c r="N45" s="102" t="s">
        <v>261</v>
      </c>
      <c r="O45" s="103">
        <f t="shared" ca="1" si="0"/>
        <v>166</v>
      </c>
      <c r="P45" s="122"/>
      <c r="Q45" s="104"/>
      <c r="R45" s="84">
        <v>45443</v>
      </c>
      <c r="S45" s="82" t="s">
        <v>42</v>
      </c>
      <c r="T45" s="83"/>
      <c r="U45" s="78"/>
      <c r="V45" s="79"/>
    </row>
    <row r="46" spans="1:22" s="8" customFormat="1" ht="20.25" customHeight="1">
      <c r="A46" s="45">
        <v>42</v>
      </c>
      <c r="B46" s="183" t="s">
        <v>26</v>
      </c>
      <c r="C46" s="184"/>
      <c r="D46" s="185"/>
      <c r="E46" s="97" t="s">
        <v>262</v>
      </c>
      <c r="F46" s="98" t="s">
        <v>263</v>
      </c>
      <c r="G46" s="98" t="s">
        <v>56</v>
      </c>
      <c r="H46" s="99" t="s">
        <v>264</v>
      </c>
      <c r="I46" s="101" t="s">
        <v>57</v>
      </c>
      <c r="J46" s="99" t="s">
        <v>54</v>
      </c>
      <c r="K46" s="100" t="s">
        <v>45</v>
      </c>
      <c r="L46" s="101" t="s">
        <v>120</v>
      </c>
      <c r="M46" s="99" t="s">
        <v>265</v>
      </c>
      <c r="N46" s="102" t="s">
        <v>261</v>
      </c>
      <c r="O46" s="103">
        <f t="shared" ca="1" si="0"/>
        <v>166</v>
      </c>
      <c r="P46" s="122">
        <f t="shared" ca="1" si="3"/>
        <v>164</v>
      </c>
      <c r="Q46" s="104"/>
      <c r="R46" s="84">
        <v>45415</v>
      </c>
      <c r="S46" s="82" t="s">
        <v>244</v>
      </c>
      <c r="T46" s="83" t="s">
        <v>40</v>
      </c>
      <c r="U46" s="78">
        <v>45416</v>
      </c>
      <c r="V46" s="79" t="s">
        <v>182</v>
      </c>
    </row>
    <row r="47" spans="1:22" s="8" customFormat="1" ht="20.25" customHeight="1">
      <c r="A47" s="45">
        <v>43</v>
      </c>
      <c r="B47" s="183"/>
      <c r="C47" s="184" t="s">
        <v>27</v>
      </c>
      <c r="D47" s="185"/>
      <c r="E47" s="72" t="s">
        <v>266</v>
      </c>
      <c r="F47" s="73" t="s">
        <v>267</v>
      </c>
      <c r="G47" s="73" t="s">
        <v>56</v>
      </c>
      <c r="H47" s="74" t="s">
        <v>268</v>
      </c>
      <c r="I47" s="76" t="s">
        <v>102</v>
      </c>
      <c r="J47" s="74" t="s">
        <v>54</v>
      </c>
      <c r="K47" s="75" t="s">
        <v>269</v>
      </c>
      <c r="L47" s="76" t="s">
        <v>270</v>
      </c>
      <c r="M47" s="74" t="s">
        <v>271</v>
      </c>
      <c r="N47" s="77" t="s">
        <v>261</v>
      </c>
      <c r="O47" s="188">
        <f t="shared" ca="1" si="0"/>
        <v>166</v>
      </c>
      <c r="P47" s="179">
        <f t="shared" ca="1" si="3"/>
        <v>159</v>
      </c>
      <c r="Q47" s="85" t="s">
        <v>217</v>
      </c>
      <c r="R47" s="84"/>
      <c r="S47" s="82"/>
      <c r="T47" s="83" t="s">
        <v>47</v>
      </c>
      <c r="U47" s="78">
        <v>45421</v>
      </c>
      <c r="V47" s="79" t="s">
        <v>139</v>
      </c>
    </row>
    <row r="48" spans="1:22" s="8" customFormat="1" ht="20.25" customHeight="1">
      <c r="A48" s="45">
        <v>44</v>
      </c>
      <c r="B48" s="183"/>
      <c r="C48" s="184" t="s">
        <v>36</v>
      </c>
      <c r="D48" s="185"/>
      <c r="E48" s="72" t="s">
        <v>272</v>
      </c>
      <c r="F48" s="73" t="s">
        <v>273</v>
      </c>
      <c r="G48" s="73" t="s">
        <v>52</v>
      </c>
      <c r="H48" s="74" t="s">
        <v>78</v>
      </c>
      <c r="I48" s="76" t="s">
        <v>36</v>
      </c>
      <c r="J48" s="74" t="s">
        <v>79</v>
      </c>
      <c r="K48" s="75" t="s">
        <v>80</v>
      </c>
      <c r="L48" s="76" t="s">
        <v>81</v>
      </c>
      <c r="M48" s="74"/>
      <c r="N48" s="77" t="s">
        <v>261</v>
      </c>
      <c r="O48" s="188">
        <f t="shared" ca="1" si="0"/>
        <v>166</v>
      </c>
      <c r="P48" s="179"/>
      <c r="Q48" s="85"/>
      <c r="R48" s="84"/>
      <c r="S48" s="82"/>
      <c r="T48" s="83"/>
      <c r="U48" s="78"/>
      <c r="V48" s="79"/>
    </row>
    <row r="49" spans="1:22" s="8" customFormat="1" ht="20.25" customHeight="1">
      <c r="A49" s="45">
        <v>45</v>
      </c>
      <c r="B49" s="251"/>
      <c r="C49" s="252" t="s">
        <v>27</v>
      </c>
      <c r="D49" s="253"/>
      <c r="E49" s="218" t="s">
        <v>274</v>
      </c>
      <c r="F49" s="219" t="s">
        <v>275</v>
      </c>
      <c r="G49" s="219" t="s">
        <v>56</v>
      </c>
      <c r="H49" s="220" t="s">
        <v>276</v>
      </c>
      <c r="I49" s="221" t="s">
        <v>68</v>
      </c>
      <c r="J49" s="220" t="s">
        <v>54</v>
      </c>
      <c r="K49" s="222" t="s">
        <v>46</v>
      </c>
      <c r="L49" s="221" t="s">
        <v>74</v>
      </c>
      <c r="M49" s="220"/>
      <c r="N49" s="223" t="s">
        <v>277</v>
      </c>
      <c r="O49" s="224">
        <f t="shared" ca="1" si="0"/>
        <v>165</v>
      </c>
      <c r="P49" s="225">
        <f t="shared" ca="1" si="3"/>
        <v>160</v>
      </c>
      <c r="Q49" s="250" t="s">
        <v>302</v>
      </c>
      <c r="R49" s="193">
        <v>45440</v>
      </c>
      <c r="S49" s="190" t="s">
        <v>39</v>
      </c>
      <c r="T49" s="191" t="s">
        <v>40</v>
      </c>
      <c r="U49" s="189">
        <v>45420</v>
      </c>
      <c r="V49" s="192" t="s">
        <v>278</v>
      </c>
    </row>
    <row r="50" spans="1:22" s="8" customFormat="1" ht="20.25" customHeight="1">
      <c r="A50" s="45">
        <v>46</v>
      </c>
      <c r="B50" s="183"/>
      <c r="C50" s="184" t="s">
        <v>27</v>
      </c>
      <c r="D50" s="185"/>
      <c r="E50" s="72" t="s">
        <v>279</v>
      </c>
      <c r="F50" s="73" t="s">
        <v>280</v>
      </c>
      <c r="G50" s="73" t="s">
        <v>56</v>
      </c>
      <c r="H50" s="74" t="s">
        <v>126</v>
      </c>
      <c r="I50" s="76" t="s">
        <v>61</v>
      </c>
      <c r="J50" s="74" t="s">
        <v>54</v>
      </c>
      <c r="K50" s="75" t="s">
        <v>58</v>
      </c>
      <c r="L50" s="76" t="s">
        <v>62</v>
      </c>
      <c r="M50" s="74" t="s">
        <v>66</v>
      </c>
      <c r="N50" s="77" t="s">
        <v>277</v>
      </c>
      <c r="O50" s="188">
        <f t="shared" ca="1" si="0"/>
        <v>165</v>
      </c>
      <c r="P50" s="179">
        <f t="shared" ca="1" si="3"/>
        <v>141</v>
      </c>
      <c r="Q50" s="85" t="s">
        <v>288</v>
      </c>
      <c r="R50" s="84"/>
      <c r="S50" s="82"/>
      <c r="T50" s="83" t="s">
        <v>40</v>
      </c>
      <c r="U50" s="78">
        <v>45439</v>
      </c>
      <c r="V50" s="79" t="s">
        <v>73</v>
      </c>
    </row>
    <row r="51" spans="1:22" s="8" customFormat="1" ht="20.25" customHeight="1">
      <c r="A51" s="45">
        <v>47</v>
      </c>
      <c r="B51" s="183"/>
      <c r="C51" s="184" t="s">
        <v>27</v>
      </c>
      <c r="D51" s="185"/>
      <c r="E51" s="72" t="s">
        <v>281</v>
      </c>
      <c r="F51" s="73" t="s">
        <v>282</v>
      </c>
      <c r="G51" s="73" t="s">
        <v>52</v>
      </c>
      <c r="H51" s="74" t="s">
        <v>283</v>
      </c>
      <c r="I51" s="76" t="s">
        <v>61</v>
      </c>
      <c r="J51" s="74" t="s">
        <v>54</v>
      </c>
      <c r="K51" s="75" t="s">
        <v>58</v>
      </c>
      <c r="L51" s="76" t="s">
        <v>62</v>
      </c>
      <c r="M51" s="74" t="s">
        <v>66</v>
      </c>
      <c r="N51" s="77" t="s">
        <v>277</v>
      </c>
      <c r="O51" s="188">
        <f t="shared" ca="1" si="0"/>
        <v>165</v>
      </c>
      <c r="P51" s="179">
        <f t="shared" ca="1" si="3"/>
        <v>147</v>
      </c>
      <c r="Q51" s="85" t="s">
        <v>289</v>
      </c>
      <c r="R51" s="84"/>
      <c r="S51" s="82"/>
      <c r="T51" s="83" t="s">
        <v>40</v>
      </c>
      <c r="U51" s="78">
        <v>45433</v>
      </c>
      <c r="V51" s="79" t="s">
        <v>46</v>
      </c>
    </row>
    <row r="52" spans="1:22" s="8" customFormat="1" ht="20.25" customHeight="1" thickBot="1">
      <c r="A52" s="46">
        <v>48</v>
      </c>
      <c r="B52" s="186"/>
      <c r="C52" s="203" t="s">
        <v>247</v>
      </c>
      <c r="D52" s="187"/>
      <c r="E52" s="204" t="s">
        <v>284</v>
      </c>
      <c r="F52" s="205" t="s">
        <v>285</v>
      </c>
      <c r="G52" s="205" t="s">
        <v>56</v>
      </c>
      <c r="H52" s="206" t="s">
        <v>89</v>
      </c>
      <c r="I52" s="207" t="s">
        <v>61</v>
      </c>
      <c r="J52" s="206" t="s">
        <v>54</v>
      </c>
      <c r="K52" s="208" t="s">
        <v>58</v>
      </c>
      <c r="L52" s="207" t="s">
        <v>62</v>
      </c>
      <c r="M52" s="206" t="s">
        <v>93</v>
      </c>
      <c r="N52" s="209" t="s">
        <v>286</v>
      </c>
      <c r="O52" s="210">
        <f t="shared" ca="1" si="0"/>
        <v>164</v>
      </c>
      <c r="P52" s="211">
        <f t="shared" ca="1" si="3"/>
        <v>154</v>
      </c>
      <c r="Q52" s="212" t="s">
        <v>292</v>
      </c>
      <c r="R52" s="71"/>
      <c r="S52" s="42"/>
      <c r="T52" s="43" t="s">
        <v>40</v>
      </c>
      <c r="U52" s="39">
        <v>45426</v>
      </c>
      <c r="V52" s="40" t="s">
        <v>91</v>
      </c>
    </row>
  </sheetData>
  <mergeCells count="16">
    <mergeCell ref="U3:V3"/>
    <mergeCell ref="A1:Q2"/>
    <mergeCell ref="A3:A4"/>
    <mergeCell ref="B3:B4"/>
    <mergeCell ref="C3:C4"/>
    <mergeCell ref="D3:D4"/>
    <mergeCell ref="E3:H3"/>
    <mergeCell ref="I3:J3"/>
    <mergeCell ref="K3:K4"/>
    <mergeCell ref="L3:M3"/>
    <mergeCell ref="N3:N4"/>
    <mergeCell ref="O3:O4"/>
    <mergeCell ref="P3:P4"/>
    <mergeCell ref="Q3:Q4"/>
    <mergeCell ref="R3:S3"/>
    <mergeCell ref="T3:T4"/>
  </mergeCells>
  <phoneticPr fontId="3" type="noConversion"/>
  <pageMargins left="0.25" right="0.25" top="0.75" bottom="0.75" header="0.3" footer="0.3"/>
  <pageSetup paperSize="9" scale="53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&lt;진협&gt;2024.6.11(화)</vt:lpstr>
      <vt:lpstr>&lt;진협&gt;2024.6.4(화)</vt:lpstr>
      <vt:lpstr>'&lt;진협&gt;2024.6.11(화)'!Print_Area</vt:lpstr>
      <vt:lpstr>'&lt;진협&gt;2024.6.4(화)'!Print_Area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서민정(용인)적정진료관리팀)</dc:creator>
  <cp:lastModifiedBy>JK</cp:lastModifiedBy>
  <cp:lastPrinted>2024-06-04T06:30:17Z</cp:lastPrinted>
  <dcterms:created xsi:type="dcterms:W3CDTF">2023-09-19T05:22:28Z</dcterms:created>
  <dcterms:modified xsi:type="dcterms:W3CDTF">2024-10-15T02:04:32Z</dcterms:modified>
</cp:coreProperties>
</file>